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-465" windowWidth="24240" windowHeight="13740"/>
  </bookViews>
  <sheets>
    <sheet name="Генераторы" sheetId="3" r:id="rId1"/>
  </sheets>
  <definedNames>
    <definedName name="_xlnm._FilterDatabase" localSheetId="0" hidden="1">Генераторы!$A$2:$I$11</definedName>
    <definedName name="_xlnm.Print_Titles" localSheetId="0">Генераторы!$1:$1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1" i="3" l="1"/>
  <c r="K92" i="3"/>
  <c r="K93" i="3"/>
  <c r="K94" i="3"/>
  <c r="K95" i="3"/>
  <c r="K96" i="3"/>
  <c r="K97" i="3"/>
  <c r="K98" i="3"/>
  <c r="K99" i="3"/>
  <c r="K100" i="3"/>
  <c r="K90" i="3"/>
  <c r="K79" i="3"/>
  <c r="K80" i="3"/>
  <c r="K81" i="3"/>
  <c r="K82" i="3"/>
  <c r="K83" i="3"/>
  <c r="K84" i="3"/>
  <c r="K85" i="3"/>
  <c r="K86" i="3"/>
  <c r="K87" i="3"/>
  <c r="K88" i="3"/>
  <c r="K78" i="3"/>
  <c r="K65" i="3"/>
  <c r="K66" i="3"/>
  <c r="K67" i="3"/>
  <c r="K68" i="3"/>
  <c r="K69" i="3"/>
  <c r="K70" i="3"/>
  <c r="K71" i="3"/>
  <c r="K72" i="3"/>
  <c r="K73" i="3"/>
  <c r="K74" i="3"/>
  <c r="K75" i="3"/>
  <c r="K64" i="3"/>
  <c r="K54" i="3"/>
  <c r="K55" i="3"/>
  <c r="K56" i="3"/>
  <c r="K57" i="3"/>
  <c r="K58" i="3"/>
  <c r="K59" i="3"/>
  <c r="K60" i="3"/>
  <c r="K61" i="3"/>
  <c r="K62" i="3"/>
  <c r="K53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37" i="3"/>
  <c r="K24" i="3"/>
  <c r="K25" i="3"/>
  <c r="K26" i="3"/>
  <c r="K27" i="3"/>
  <c r="K28" i="3"/>
  <c r="K29" i="3"/>
  <c r="K30" i="3"/>
  <c r="K31" i="3"/>
  <c r="K32" i="3"/>
  <c r="K33" i="3"/>
  <c r="K34" i="3"/>
  <c r="K35" i="3"/>
  <c r="K22" i="3"/>
  <c r="K23" i="3"/>
  <c r="K9" i="3"/>
  <c r="K10" i="3"/>
  <c r="K11" i="3"/>
  <c r="K12" i="3"/>
  <c r="K13" i="3"/>
  <c r="K14" i="3"/>
  <c r="K15" i="3"/>
  <c r="K16" i="3"/>
  <c r="K17" i="3"/>
  <c r="K18" i="3"/>
  <c r="K19" i="3"/>
  <c r="K20" i="3"/>
  <c r="K8" i="3"/>
  <c r="K7" i="3"/>
  <c r="J96" i="3"/>
  <c r="J100" i="3"/>
  <c r="J90" i="3"/>
  <c r="J99" i="3"/>
  <c r="J98" i="3"/>
  <c r="J97" i="3"/>
  <c r="J95" i="3"/>
  <c r="J94" i="3"/>
  <c r="J93" i="3"/>
  <c r="J92" i="3"/>
  <c r="J91" i="3"/>
  <c r="J88" i="3"/>
  <c r="J87" i="3"/>
  <c r="J86" i="3"/>
  <c r="J85" i="3"/>
  <c r="J84" i="3"/>
  <c r="J83" i="3"/>
  <c r="J82" i="3"/>
  <c r="J81" i="3"/>
  <c r="J80" i="3"/>
  <c r="J79" i="3"/>
  <c r="J78" i="3"/>
  <c r="J75" i="3"/>
  <c r="J74" i="3"/>
  <c r="J73" i="3"/>
  <c r="J72" i="3"/>
  <c r="J71" i="3"/>
  <c r="J70" i="3"/>
  <c r="J69" i="3"/>
  <c r="J68" i="3"/>
  <c r="J67" i="3"/>
  <c r="J66" i="3"/>
  <c r="J65" i="3"/>
  <c r="J64" i="3"/>
  <c r="J62" i="3"/>
  <c r="J61" i="3"/>
  <c r="J60" i="3"/>
  <c r="J59" i="3"/>
  <c r="J58" i="3"/>
  <c r="J57" i="3"/>
  <c r="J56" i="3"/>
  <c r="J55" i="3"/>
  <c r="J54" i="3"/>
  <c r="J53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I7" i="3"/>
  <c r="I8" i="3"/>
  <c r="I9" i="3"/>
  <c r="I10" i="3"/>
  <c r="I11" i="3"/>
</calcChain>
</file>

<file path=xl/sharedStrings.xml><?xml version="1.0" encoding="utf-8"?>
<sst xmlns="http://schemas.openxmlformats.org/spreadsheetml/2006/main" count="451" uniqueCount="217">
  <si>
    <t>Напряжение, В</t>
  </si>
  <si>
    <t>Габаритные размеры, мм (Д*Ш*В)</t>
  </si>
  <si>
    <t>Цена ОПТ с НДС, USD</t>
  </si>
  <si>
    <t>Цена ОПТ2 с НДС, USD</t>
  </si>
  <si>
    <t>Щиты АВР</t>
  </si>
  <si>
    <t>Щиты АВР со степенью защиты IP31</t>
  </si>
  <si>
    <t>3 фазы / 380В</t>
  </si>
  <si>
    <t>ЩАВР 3-16 (IP31)</t>
  </si>
  <si>
    <t>ЩАВР 3-25 (IP31)</t>
  </si>
  <si>
    <t>ЩАВР 3-50 (IP31)</t>
  </si>
  <si>
    <t>ЩАВР 3-63 (IP31)</t>
  </si>
  <si>
    <t>ЩАВР 3-80 (IP31)</t>
  </si>
  <si>
    <t>ЩАВР 3-100 (IP31)</t>
  </si>
  <si>
    <t>ЩАВР 3-125 (IP31)</t>
  </si>
  <si>
    <t>ЩАВР 3-160 (IP31)</t>
  </si>
  <si>
    <t>ЩАВР 3-200 (IP31)</t>
  </si>
  <si>
    <t>ЩАВР 3-250 (IP31)</t>
  </si>
  <si>
    <t>ЩАВР 3-320 (IP31)</t>
  </si>
  <si>
    <t>ЩАВР 3-400 (IP31)</t>
  </si>
  <si>
    <t>ЩАВР 3-630 (IP31)</t>
  </si>
  <si>
    <t>AVR0001</t>
  </si>
  <si>
    <t>AVR0002</t>
  </si>
  <si>
    <t>AVR0003</t>
  </si>
  <si>
    <t>AVR0004</t>
  </si>
  <si>
    <t>AVR0005</t>
  </si>
  <si>
    <t>AVR0006</t>
  </si>
  <si>
    <t>AVR0007</t>
  </si>
  <si>
    <t>AVR0008</t>
  </si>
  <si>
    <t>AVR0009</t>
  </si>
  <si>
    <t>AVR0010</t>
  </si>
  <si>
    <t>AVR0011</t>
  </si>
  <si>
    <t>AVR0012</t>
  </si>
  <si>
    <t>AVR0013</t>
  </si>
  <si>
    <t>Щиты АВР со степенью защиты IP54</t>
  </si>
  <si>
    <t>AVR0014</t>
  </si>
  <si>
    <t>ЩАВР 3-16 (IP54)</t>
  </si>
  <si>
    <t>AVR0015</t>
  </si>
  <si>
    <t>AVR0016</t>
  </si>
  <si>
    <t>AVR0017</t>
  </si>
  <si>
    <t>AVR0018</t>
  </si>
  <si>
    <t>ЩАВР 3-25 (IP54)</t>
  </si>
  <si>
    <t>ЩАВР 3-50 (IP54)</t>
  </si>
  <si>
    <t>ЩАВР 3-32 (IP31)</t>
  </si>
  <si>
    <t>ЩАВР 3-32 (IP54)</t>
  </si>
  <si>
    <t>ЩАВР 3-63 (IP54)</t>
  </si>
  <si>
    <t>AVR0019</t>
  </si>
  <si>
    <t>AVR0020</t>
  </si>
  <si>
    <t>AVR0021</t>
  </si>
  <si>
    <t>AVR0022</t>
  </si>
  <si>
    <t>ЩАВР 3-80 (IP54)</t>
  </si>
  <si>
    <t>ЩАВР 3-100 (IP54)</t>
  </si>
  <si>
    <t>ЩАВР 3-125 (IP54)</t>
  </si>
  <si>
    <t>ЩАВР 3-160 (IP54)</t>
  </si>
  <si>
    <t>ЩАВР 3-200 (IP54)</t>
  </si>
  <si>
    <t>ЩАВР 3-250 (IP54)</t>
  </si>
  <si>
    <t>ЩАВР 3-320 (IP54)</t>
  </si>
  <si>
    <t>ЩАВР 3-400 (IP54)</t>
  </si>
  <si>
    <t>ЩАВР 3-630 (IP54)</t>
  </si>
  <si>
    <t>AVR0023</t>
  </si>
  <si>
    <t>AVR0024</t>
  </si>
  <si>
    <t>AVR0025</t>
  </si>
  <si>
    <t>AVR0026</t>
  </si>
  <si>
    <t>AVR0027</t>
  </si>
  <si>
    <t>AVR0028</t>
  </si>
  <si>
    <t>Щиты АВР со степенью защиты IP65 (IP66)</t>
  </si>
  <si>
    <t>AVR0029</t>
  </si>
  <si>
    <t>ЩАВР 3-16 (IP66)</t>
  </si>
  <si>
    <t>AVR0030</t>
  </si>
  <si>
    <t>AVR0031</t>
  </si>
  <si>
    <t>AVR0032</t>
  </si>
  <si>
    <t>AVR0033</t>
  </si>
  <si>
    <t>AVR0034</t>
  </si>
  <si>
    <t>AVR0035</t>
  </si>
  <si>
    <t>AVR0036</t>
  </si>
  <si>
    <t>AVR0037</t>
  </si>
  <si>
    <t>AVR0038</t>
  </si>
  <si>
    <t>AVR0039</t>
  </si>
  <si>
    <t>AVR0040</t>
  </si>
  <si>
    <t>AVR0041</t>
  </si>
  <si>
    <t>AVR0042</t>
  </si>
  <si>
    <t>Ток, А</t>
  </si>
  <si>
    <t>ИЭК</t>
  </si>
  <si>
    <t>Комплектация</t>
  </si>
  <si>
    <t>Артикул</t>
  </si>
  <si>
    <t>Наименование</t>
  </si>
  <si>
    <t>500х400х220</t>
  </si>
  <si>
    <t>650х500х220</t>
  </si>
  <si>
    <t>395x310x220</t>
  </si>
  <si>
    <t>395х310х220</t>
  </si>
  <si>
    <t>800х650х250</t>
  </si>
  <si>
    <t>1000х650х285</t>
  </si>
  <si>
    <t>1200х750х300</t>
  </si>
  <si>
    <t>1600х800х400</t>
  </si>
  <si>
    <t>500x400x220</t>
  </si>
  <si>
    <t>650x500x220</t>
  </si>
  <si>
    <t>800x650x250</t>
  </si>
  <si>
    <t>1000x650x285</t>
  </si>
  <si>
    <t>1200x750x300</t>
  </si>
  <si>
    <t>1600x800x400</t>
  </si>
  <si>
    <t>400х300х210</t>
  </si>
  <si>
    <t>500х400х210</t>
  </si>
  <si>
    <t>600х500х250</t>
  </si>
  <si>
    <t>800х600х250</t>
  </si>
  <si>
    <t>1000х600х250</t>
  </si>
  <si>
    <t>1200х800х300</t>
  </si>
  <si>
    <t>1600х800х250</t>
  </si>
  <si>
    <t>Цена РОЗНИЦА,  руб.</t>
  </si>
  <si>
    <t>АВР 19" (для установки в стойку 19")</t>
  </si>
  <si>
    <t>АВР19-220-16А</t>
  </si>
  <si>
    <t>АВР19-220-20А</t>
  </si>
  <si>
    <t>АВР19-220-32А</t>
  </si>
  <si>
    <t>АВР19-220-40А</t>
  </si>
  <si>
    <t>АВР19-220-50А</t>
  </si>
  <si>
    <t>AVR1901</t>
  </si>
  <si>
    <t>AVR1902</t>
  </si>
  <si>
    <t>AVR1903</t>
  </si>
  <si>
    <t>AVR1904</t>
  </si>
  <si>
    <t>AVR1905</t>
  </si>
  <si>
    <t>1 фазн. / 220В</t>
  </si>
  <si>
    <t>133x482,6x66</t>
  </si>
  <si>
    <t>AVR1906</t>
  </si>
  <si>
    <t>AVR1907</t>
  </si>
  <si>
    <t>AVR1908</t>
  </si>
  <si>
    <t>AVR1909</t>
  </si>
  <si>
    <t>AVR1910</t>
  </si>
  <si>
    <t>ABB</t>
  </si>
  <si>
    <t>АВР19-380-16А</t>
  </si>
  <si>
    <t>АВР19-380-20А</t>
  </si>
  <si>
    <t>АВР19-380-32А</t>
  </si>
  <si>
    <t>АВР19-380-40А</t>
  </si>
  <si>
    <t>АВР19-380-50А</t>
  </si>
  <si>
    <t>3 фазн. / 380В</t>
  </si>
  <si>
    <t>АВР19-380-63А</t>
  </si>
  <si>
    <t>АВР 19" 1 фазные 220В</t>
  </si>
  <si>
    <t>АВР 19" 3х фазные 380В</t>
  </si>
  <si>
    <t>AVR1911</t>
  </si>
  <si>
    <t>AVR1912</t>
  </si>
  <si>
    <t>AVR1913</t>
  </si>
  <si>
    <t>AVR1914</t>
  </si>
  <si>
    <t>AVR1915</t>
  </si>
  <si>
    <t>AVR1916</t>
  </si>
  <si>
    <t>AVR1917</t>
  </si>
  <si>
    <t>AVR1918</t>
  </si>
  <si>
    <t>AVR1919</t>
  </si>
  <si>
    <t>AVR1920</t>
  </si>
  <si>
    <t>AVR1921</t>
  </si>
  <si>
    <t>AVR1922</t>
  </si>
  <si>
    <t>АВР постоянного тока (для установки в стандартную стойку 19")</t>
  </si>
  <si>
    <t>АВРП (схема включения силовых ключей с общим катодом)</t>
  </si>
  <si>
    <t>АВРП (схема включения силовых ключей с общим анодом)</t>
  </si>
  <si>
    <t>АВР-A-12В-100А</t>
  </si>
  <si>
    <t>AVR2001</t>
  </si>
  <si>
    <t>АВР-A-12В-200А</t>
  </si>
  <si>
    <t>АВР-A-24В-60А</t>
  </si>
  <si>
    <t>АВР-A-24В-130А</t>
  </si>
  <si>
    <t>АВР-A-48В-45А</t>
  </si>
  <si>
    <t>АВР-A-48В-90А</t>
  </si>
  <si>
    <t>АВР-A-60В-45А</t>
  </si>
  <si>
    <t>АВР-A-60В-90А</t>
  </si>
  <si>
    <t>АВР-A-110В-20А</t>
  </si>
  <si>
    <t>АВР-A-110В-40А</t>
  </si>
  <si>
    <t>АВР-A-220В-10А</t>
  </si>
  <si>
    <t>AVR2002</t>
  </si>
  <si>
    <t>AVR2003</t>
  </si>
  <si>
    <t>AVR2004</t>
  </si>
  <si>
    <t>AVR2005</t>
  </si>
  <si>
    <t>AVR2006</t>
  </si>
  <si>
    <t>AVR2007</t>
  </si>
  <si>
    <t>AVR2008</t>
  </si>
  <si>
    <t>AVR2009</t>
  </si>
  <si>
    <t>AVR2010</t>
  </si>
  <si>
    <t>AVR2011</t>
  </si>
  <si>
    <t>12В</t>
  </si>
  <si>
    <t>24В</t>
  </si>
  <si>
    <t>48В</t>
  </si>
  <si>
    <t>60В</t>
  </si>
  <si>
    <t>110В</t>
  </si>
  <si>
    <t>220В</t>
  </si>
  <si>
    <t>Импортн.</t>
  </si>
  <si>
    <t>133x482,6x120</t>
  </si>
  <si>
    <t>АВР-K-12В-100А</t>
  </si>
  <si>
    <t>АВР-K-12В-200А</t>
  </si>
  <si>
    <t>АВР-K-24В-60А</t>
  </si>
  <si>
    <t>АВР-K-24В-130А</t>
  </si>
  <si>
    <t>АВР-K-48В-45А</t>
  </si>
  <si>
    <t>АВР-K-48В-90А</t>
  </si>
  <si>
    <t>АВР-K-60В-45А</t>
  </si>
  <si>
    <t>АВР-K-60В-90А</t>
  </si>
  <si>
    <t>АВР-K-110В-20А</t>
  </si>
  <si>
    <t>АВР-K-110В-40А</t>
  </si>
  <si>
    <t>АВР-K-220В-10А</t>
  </si>
  <si>
    <t>AVR2012</t>
  </si>
  <si>
    <t>AVR2013</t>
  </si>
  <si>
    <t>AVR2014</t>
  </si>
  <si>
    <t>AVR2015</t>
  </si>
  <si>
    <t>AVR2016</t>
  </si>
  <si>
    <t>AVR2017</t>
  </si>
  <si>
    <t>AVR2018</t>
  </si>
  <si>
    <t>AVR2019</t>
  </si>
  <si>
    <t>AVR2020</t>
  </si>
  <si>
    <t>AVR2021</t>
  </si>
  <si>
    <t>AVR2022</t>
  </si>
  <si>
    <t>ЩАВР 3-25 (IP66)</t>
  </si>
  <si>
    <t>ЩАВР 3-32 (IP66)</t>
  </si>
  <si>
    <t>ЩАВР 3-50 (IP66)</t>
  </si>
  <si>
    <t>ЩАВР 3-63 (IP66)</t>
  </si>
  <si>
    <t>ЩАВР 3-80 (IP66)</t>
  </si>
  <si>
    <t>ЩАВР 3-100 (IP66)</t>
  </si>
  <si>
    <t>ЩАВР 3-125 (IP66)</t>
  </si>
  <si>
    <t>ЩАВР 3-160 (IP66)</t>
  </si>
  <si>
    <t>ЩАВР 3-200 (IP66)</t>
  </si>
  <si>
    <t>ЩАВР 3-250 (IP66)</t>
  </si>
  <si>
    <t>ЩАВР 3-320 (IP66)</t>
  </si>
  <si>
    <t>ЩАВР 3-400 (IP66)</t>
  </si>
  <si>
    <t>ЩАВР 3-630 (IP66)</t>
  </si>
  <si>
    <t xml:space="preserve">Спец. Цена1,  руб.  </t>
  </si>
  <si>
    <t xml:space="preserve">Спец. Цена2,  руб.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</si>
</sst>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Verdana"/>
      <family val="2"/>
      <charset val="204"/>
    </font>
    <font>
      <b/>
      <i/>
      <u/>
      <sz val="10"/>
      <name val="Arial"/>
      <family val="2"/>
      <charset val="204"/>
    </font>
    <font>
      <sz val="12"/>
      <name val="宋体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" fillId="0" borderId="0"/>
  </cellStyleXfs>
  <cellXfs count="61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vertical="center"/>
    </xf>
    <xf numFmtId="1" fontId="2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right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right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" fontId="0" fillId="0" borderId="19" xfId="0" applyNumberFormat="1" applyBorder="1"/>
    <xf numFmtId="4" fontId="2" fillId="2" borderId="19" xfId="0" applyNumberFormat="1" applyFont="1" applyFill="1" applyBorder="1" applyAlignment="1">
      <alignment horizontal="right" vertical="center" wrapText="1"/>
    </xf>
    <xf numFmtId="4" fontId="0" fillId="0" borderId="9" xfId="0" applyNumberFormat="1" applyBorder="1"/>
    <xf numFmtId="0" fontId="0" fillId="0" borderId="9" xfId="0" applyBorder="1"/>
    <xf numFmtId="0" fontId="0" fillId="0" borderId="13" xfId="0" applyBorder="1"/>
    <xf numFmtId="4" fontId="0" fillId="0" borderId="13" xfId="0" applyNumberFormat="1" applyBorder="1"/>
    <xf numFmtId="4" fontId="2" fillId="2" borderId="23" xfId="0" applyNumberFormat="1" applyFont="1" applyFill="1" applyBorder="1" applyAlignment="1">
      <alignment horizontal="righ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4" fontId="2" fillId="2" borderId="18" xfId="0" applyNumberFormat="1" applyFont="1" applyFill="1" applyBorder="1" applyAlignment="1">
      <alignment horizontal="right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24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4" xfId="2"/>
    <cellStyle name="常规_Sheet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994372</xdr:colOff>
      <xdr:row>0</xdr:row>
      <xdr:rowOff>990600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1622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applyStyles="1"/>
    <pageSetUpPr fitToPage="1"/>
  </sheetPr>
  <dimension ref="A1:K100"/>
  <sheetViews>
    <sheetView tabSelected="1" showRuler="0" showWhiteSpace="0" topLeftCell="A10" workbookViewId="0">
      <selection activeCell="N5" sqref="N5"/>
    </sheetView>
  </sheetViews>
  <sheetFormatPr defaultColWidth="8.85546875" defaultRowHeight="15" customHeight="1"/>
  <cols>
    <col min="1" max="1" width="11.85546875" style="3" customWidth="1"/>
    <col min="2" max="2" width="18.42578125" style="2" customWidth="1"/>
    <col min="3" max="3" width="16.85546875" style="3" customWidth="1"/>
    <col min="4" max="4" width="12.5703125" style="4" customWidth="1"/>
    <col min="5" max="5" width="18.7109375" style="3" customWidth="1"/>
    <col min="6" max="6" width="15.28515625" style="4" customWidth="1"/>
    <col min="7" max="7" width="16.7109375" style="5" customWidth="1"/>
    <col min="8" max="8" width="8.28515625" style="5" hidden="1" customWidth="1"/>
    <col min="9" max="9" width="10" style="5" hidden="1" customWidth="1"/>
    <col min="10" max="10" width="16.7109375" style="5" customWidth="1"/>
    <col min="11" max="11" width="15.140625" style="2" customWidth="1"/>
    <col min="12" max="16384" width="8.85546875" style="2"/>
  </cols>
  <sheetData>
    <row r="1" spans="1:11" ht="79.5" customHeight="1" thickBot="1">
      <c r="K1" s="5"/>
    </row>
    <row r="2" spans="1:11" s="1" customFormat="1" ht="12.75" customHeight="1">
      <c r="A2" s="49" t="s">
        <v>83</v>
      </c>
      <c r="B2" s="49" t="s">
        <v>84</v>
      </c>
      <c r="C2" s="49" t="s">
        <v>0</v>
      </c>
      <c r="D2" s="49" t="s">
        <v>80</v>
      </c>
      <c r="E2" s="49" t="s">
        <v>1</v>
      </c>
      <c r="F2" s="54" t="s">
        <v>82</v>
      </c>
      <c r="G2" s="53" t="s">
        <v>106</v>
      </c>
      <c r="H2" s="58" t="s">
        <v>3</v>
      </c>
      <c r="I2" s="55" t="s">
        <v>2</v>
      </c>
      <c r="J2" s="53" t="s">
        <v>215</v>
      </c>
      <c r="K2" s="53" t="s">
        <v>216</v>
      </c>
    </row>
    <row r="3" spans="1:11" s="1" customFormat="1" ht="13.5" customHeight="1">
      <c r="A3" s="49"/>
      <c r="B3" s="49"/>
      <c r="C3" s="49"/>
      <c r="D3" s="49"/>
      <c r="E3" s="49"/>
      <c r="F3" s="54"/>
      <c r="G3" s="53"/>
      <c r="H3" s="59"/>
      <c r="I3" s="56"/>
      <c r="J3" s="53"/>
      <c r="K3" s="53"/>
    </row>
    <row r="4" spans="1:11" s="1" customFormat="1" ht="13.5" customHeight="1" thickBot="1">
      <c r="A4" s="49"/>
      <c r="B4" s="49"/>
      <c r="C4" s="49"/>
      <c r="D4" s="49"/>
      <c r="E4" s="49"/>
      <c r="F4" s="54"/>
      <c r="G4" s="53"/>
      <c r="H4" s="60"/>
      <c r="I4" s="57"/>
      <c r="J4" s="53"/>
      <c r="K4" s="53"/>
    </row>
    <row r="5" spans="1:11" ht="26.25" customHeight="1" thickBot="1">
      <c r="A5" s="50" t="s">
        <v>4</v>
      </c>
      <c r="B5" s="51"/>
      <c r="C5" s="51"/>
      <c r="D5" s="51"/>
      <c r="E5" s="51"/>
      <c r="F5" s="51"/>
      <c r="G5" s="51"/>
      <c r="H5" s="2"/>
      <c r="I5" s="2"/>
      <c r="J5" s="2"/>
    </row>
    <row r="6" spans="1:11" ht="13.5" customHeight="1" thickBot="1">
      <c r="A6" s="48" t="s">
        <v>5</v>
      </c>
      <c r="B6" s="48"/>
      <c r="C6" s="48"/>
      <c r="D6" s="48"/>
      <c r="E6" s="48"/>
      <c r="F6" s="48"/>
      <c r="G6" s="48"/>
      <c r="H6" s="6"/>
      <c r="I6" s="6"/>
      <c r="J6" s="33"/>
      <c r="K6" s="33"/>
    </row>
    <row r="7" spans="1:11" ht="15" customHeight="1">
      <c r="A7" s="23" t="s">
        <v>20</v>
      </c>
      <c r="B7" s="22" t="s">
        <v>7</v>
      </c>
      <c r="C7" s="21" t="s">
        <v>6</v>
      </c>
      <c r="D7" s="24">
        <v>16</v>
      </c>
      <c r="E7" s="25" t="s">
        <v>87</v>
      </c>
      <c r="F7" s="27" t="s">
        <v>81</v>
      </c>
      <c r="G7" s="35">
        <v>24330</v>
      </c>
      <c r="H7" s="41">
        <v>4945.2</v>
      </c>
      <c r="I7" s="41" t="e">
        <f>#REF!+#REF!*0.08</f>
        <v>#REF!</v>
      </c>
      <c r="J7" s="43">
        <f t="shared" ref="J7:J20" si="0">G7*90%</f>
        <v>21897</v>
      </c>
      <c r="K7" s="26">
        <f>G7*80%</f>
        <v>19464</v>
      </c>
    </row>
    <row r="8" spans="1:11" ht="15" customHeight="1">
      <c r="A8" s="12" t="s">
        <v>21</v>
      </c>
      <c r="B8" s="8" t="s">
        <v>8</v>
      </c>
      <c r="C8" s="7" t="s">
        <v>6</v>
      </c>
      <c r="D8" s="9">
        <v>25</v>
      </c>
      <c r="E8" s="10" t="s">
        <v>87</v>
      </c>
      <c r="F8" s="28" t="s">
        <v>81</v>
      </c>
      <c r="G8" s="11">
        <v>25545</v>
      </c>
      <c r="H8" s="42">
        <v>5728.6</v>
      </c>
      <c r="I8" s="42" t="e">
        <f>#REF!+#REF!*0.08</f>
        <v>#REF!</v>
      </c>
      <c r="J8" s="44">
        <f t="shared" si="0"/>
        <v>22990.5</v>
      </c>
      <c r="K8" s="13">
        <f>G8*80%</f>
        <v>20436</v>
      </c>
    </row>
    <row r="9" spans="1:11" ht="15" customHeight="1">
      <c r="A9" s="12" t="s">
        <v>22</v>
      </c>
      <c r="B9" s="8" t="s">
        <v>42</v>
      </c>
      <c r="C9" s="7" t="s">
        <v>6</v>
      </c>
      <c r="D9" s="9">
        <v>32</v>
      </c>
      <c r="E9" s="10" t="s">
        <v>93</v>
      </c>
      <c r="F9" s="28" t="s">
        <v>81</v>
      </c>
      <c r="G9" s="11">
        <v>26800</v>
      </c>
      <c r="H9" s="42">
        <v>7429.2</v>
      </c>
      <c r="I9" s="42" t="e">
        <f>#REF!+#REF!*0.08</f>
        <v>#REF!</v>
      </c>
      <c r="J9" s="44">
        <f t="shared" si="0"/>
        <v>24120</v>
      </c>
      <c r="K9" s="13">
        <f t="shared" ref="K9:K22" si="1">G9*80%</f>
        <v>21440</v>
      </c>
    </row>
    <row r="10" spans="1:11" ht="15" customHeight="1">
      <c r="A10" s="12" t="s">
        <v>23</v>
      </c>
      <c r="B10" s="8" t="s">
        <v>9</v>
      </c>
      <c r="C10" s="7" t="s">
        <v>6</v>
      </c>
      <c r="D10" s="9">
        <v>50</v>
      </c>
      <c r="E10" s="10" t="s">
        <v>93</v>
      </c>
      <c r="F10" s="28" t="s">
        <v>81</v>
      </c>
      <c r="G10" s="11">
        <v>27625</v>
      </c>
      <c r="H10" s="42">
        <v>7878.2</v>
      </c>
      <c r="I10" s="42" t="e">
        <f>#REF!+#REF!*0.08</f>
        <v>#REF!</v>
      </c>
      <c r="J10" s="44">
        <f t="shared" si="0"/>
        <v>24862.5</v>
      </c>
      <c r="K10" s="13">
        <f t="shared" si="1"/>
        <v>22100</v>
      </c>
    </row>
    <row r="11" spans="1:11" ht="15" customHeight="1">
      <c r="A11" s="12" t="s">
        <v>24</v>
      </c>
      <c r="B11" s="8" t="s">
        <v>10</v>
      </c>
      <c r="C11" s="7" t="s">
        <v>6</v>
      </c>
      <c r="D11" s="9">
        <v>63</v>
      </c>
      <c r="E11" s="10" t="s">
        <v>94</v>
      </c>
      <c r="F11" s="28" t="s">
        <v>81</v>
      </c>
      <c r="G11" s="11">
        <v>28570</v>
      </c>
      <c r="H11" s="42">
        <v>9375.7000000000007</v>
      </c>
      <c r="I11" s="42" t="e">
        <f>#REF!+#REF!*0.08</f>
        <v>#REF!</v>
      </c>
      <c r="J11" s="44">
        <f t="shared" si="0"/>
        <v>25713</v>
      </c>
      <c r="K11" s="13">
        <f t="shared" si="1"/>
        <v>22856</v>
      </c>
    </row>
    <row r="12" spans="1:11" ht="15" customHeight="1">
      <c r="A12" s="12" t="s">
        <v>25</v>
      </c>
      <c r="B12" s="8" t="s">
        <v>11</v>
      </c>
      <c r="C12" s="7" t="s">
        <v>6</v>
      </c>
      <c r="D12" s="9">
        <v>80</v>
      </c>
      <c r="E12" s="10" t="s">
        <v>94</v>
      </c>
      <c r="F12" s="28" t="s">
        <v>81</v>
      </c>
      <c r="G12" s="11">
        <v>29730</v>
      </c>
      <c r="H12" s="40"/>
      <c r="I12" s="40"/>
      <c r="J12" s="44">
        <f t="shared" si="0"/>
        <v>26757</v>
      </c>
      <c r="K12" s="13">
        <f t="shared" si="1"/>
        <v>23784</v>
      </c>
    </row>
    <row r="13" spans="1:11" ht="15" customHeight="1">
      <c r="A13" s="12" t="s">
        <v>26</v>
      </c>
      <c r="B13" s="8" t="s">
        <v>12</v>
      </c>
      <c r="C13" s="7" t="s">
        <v>6</v>
      </c>
      <c r="D13" s="9">
        <v>100</v>
      </c>
      <c r="E13" s="10" t="s">
        <v>94</v>
      </c>
      <c r="F13" s="28" t="s">
        <v>81</v>
      </c>
      <c r="G13" s="11">
        <v>30405</v>
      </c>
      <c r="H13" s="40"/>
      <c r="I13" s="40"/>
      <c r="J13" s="44">
        <f t="shared" si="0"/>
        <v>27364.5</v>
      </c>
      <c r="K13" s="13">
        <f t="shared" si="1"/>
        <v>24324</v>
      </c>
    </row>
    <row r="14" spans="1:11" ht="15" customHeight="1">
      <c r="A14" s="12" t="s">
        <v>27</v>
      </c>
      <c r="B14" s="8" t="s">
        <v>13</v>
      </c>
      <c r="C14" s="7" t="s">
        <v>6</v>
      </c>
      <c r="D14" s="9">
        <v>125</v>
      </c>
      <c r="E14" s="10" t="s">
        <v>95</v>
      </c>
      <c r="F14" s="28" t="s">
        <v>81</v>
      </c>
      <c r="G14" s="11">
        <v>42260</v>
      </c>
      <c r="H14" s="40"/>
      <c r="I14" s="40"/>
      <c r="J14" s="44">
        <f t="shared" si="0"/>
        <v>38034</v>
      </c>
      <c r="K14" s="13">
        <f t="shared" si="1"/>
        <v>33808</v>
      </c>
    </row>
    <row r="15" spans="1:11" ht="15" customHeight="1">
      <c r="A15" s="12" t="s">
        <v>28</v>
      </c>
      <c r="B15" s="8" t="s">
        <v>14</v>
      </c>
      <c r="C15" s="7" t="s">
        <v>6</v>
      </c>
      <c r="D15" s="9">
        <v>160</v>
      </c>
      <c r="E15" s="10" t="s">
        <v>96</v>
      </c>
      <c r="F15" s="28" t="s">
        <v>81</v>
      </c>
      <c r="G15" s="11">
        <v>49575</v>
      </c>
      <c r="H15" s="40"/>
      <c r="I15" s="40"/>
      <c r="J15" s="44">
        <f t="shared" si="0"/>
        <v>44617.5</v>
      </c>
      <c r="K15" s="13">
        <f t="shared" si="1"/>
        <v>39660</v>
      </c>
    </row>
    <row r="16" spans="1:11" ht="15" customHeight="1">
      <c r="A16" s="12" t="s">
        <v>29</v>
      </c>
      <c r="B16" s="8" t="s">
        <v>15</v>
      </c>
      <c r="C16" s="7" t="s">
        <v>6</v>
      </c>
      <c r="D16" s="9">
        <v>200</v>
      </c>
      <c r="E16" s="10" t="s">
        <v>96</v>
      </c>
      <c r="F16" s="28" t="s">
        <v>81</v>
      </c>
      <c r="G16" s="11">
        <v>59565</v>
      </c>
      <c r="H16" s="40"/>
      <c r="I16" s="40"/>
      <c r="J16" s="44">
        <f t="shared" si="0"/>
        <v>53608.5</v>
      </c>
      <c r="K16" s="13">
        <f t="shared" si="1"/>
        <v>47652</v>
      </c>
    </row>
    <row r="17" spans="1:11" ht="15" customHeight="1">
      <c r="A17" s="12" t="s">
        <v>30</v>
      </c>
      <c r="B17" s="8" t="s">
        <v>16</v>
      </c>
      <c r="C17" s="7" t="s">
        <v>6</v>
      </c>
      <c r="D17" s="9">
        <v>250</v>
      </c>
      <c r="E17" s="10" t="s">
        <v>97</v>
      </c>
      <c r="F17" s="28" t="s">
        <v>81</v>
      </c>
      <c r="G17" s="11">
        <v>68045</v>
      </c>
      <c r="H17" s="40"/>
      <c r="I17" s="40"/>
      <c r="J17" s="44">
        <f t="shared" si="0"/>
        <v>61240.5</v>
      </c>
      <c r="K17" s="13">
        <f t="shared" si="1"/>
        <v>54436</v>
      </c>
    </row>
    <row r="18" spans="1:11" ht="17.25" customHeight="1">
      <c r="A18" s="12" t="s">
        <v>31</v>
      </c>
      <c r="B18" s="8" t="s">
        <v>17</v>
      </c>
      <c r="C18" s="7" t="s">
        <v>6</v>
      </c>
      <c r="D18" s="9">
        <v>320</v>
      </c>
      <c r="E18" s="10" t="s">
        <v>97</v>
      </c>
      <c r="F18" s="28" t="s">
        <v>81</v>
      </c>
      <c r="G18" s="11">
        <v>78170</v>
      </c>
      <c r="H18" s="40"/>
      <c r="I18" s="40"/>
      <c r="J18" s="44">
        <f t="shared" si="0"/>
        <v>70353</v>
      </c>
      <c r="K18" s="13">
        <f t="shared" si="1"/>
        <v>62536</v>
      </c>
    </row>
    <row r="19" spans="1:11" ht="15" customHeight="1">
      <c r="A19" s="12" t="s">
        <v>32</v>
      </c>
      <c r="B19" s="8" t="s">
        <v>18</v>
      </c>
      <c r="C19" s="7" t="s">
        <v>6</v>
      </c>
      <c r="D19" s="9">
        <v>400</v>
      </c>
      <c r="E19" s="10" t="s">
        <v>98</v>
      </c>
      <c r="F19" s="28" t="s">
        <v>81</v>
      </c>
      <c r="G19" s="11">
        <v>97530</v>
      </c>
      <c r="H19" s="40"/>
      <c r="I19" s="40"/>
      <c r="J19" s="44">
        <f t="shared" si="0"/>
        <v>87777</v>
      </c>
      <c r="K19" s="13">
        <f t="shared" si="1"/>
        <v>78024</v>
      </c>
    </row>
    <row r="20" spans="1:11" ht="15" customHeight="1" thickBot="1">
      <c r="A20" s="14" t="s">
        <v>34</v>
      </c>
      <c r="B20" s="15" t="s">
        <v>19</v>
      </c>
      <c r="C20" s="16" t="s">
        <v>6</v>
      </c>
      <c r="D20" s="17">
        <v>630</v>
      </c>
      <c r="E20" s="18" t="s">
        <v>98</v>
      </c>
      <c r="F20" s="29" t="s">
        <v>81</v>
      </c>
      <c r="G20" s="20">
        <v>113515</v>
      </c>
      <c r="H20" s="40"/>
      <c r="I20" s="40"/>
      <c r="J20" s="45">
        <f t="shared" si="0"/>
        <v>102163.5</v>
      </c>
      <c r="K20" s="19">
        <f t="shared" si="1"/>
        <v>90812</v>
      </c>
    </row>
    <row r="21" spans="1:11" ht="15" customHeight="1" thickBot="1">
      <c r="A21" s="52" t="s">
        <v>33</v>
      </c>
      <c r="B21" s="52"/>
      <c r="C21" s="52"/>
      <c r="D21" s="52"/>
      <c r="E21" s="52"/>
      <c r="F21" s="52"/>
      <c r="G21" s="52"/>
      <c r="J21" s="43"/>
      <c r="K21" s="46"/>
    </row>
    <row r="22" spans="1:11" ht="15" customHeight="1">
      <c r="A22" s="23" t="s">
        <v>36</v>
      </c>
      <c r="B22" s="22" t="s">
        <v>35</v>
      </c>
      <c r="C22" s="21" t="s">
        <v>6</v>
      </c>
      <c r="D22" s="24">
        <v>16</v>
      </c>
      <c r="E22" s="25" t="s">
        <v>87</v>
      </c>
      <c r="F22" s="30" t="s">
        <v>81</v>
      </c>
      <c r="G22" s="35">
        <v>26490</v>
      </c>
      <c r="H22" s="40"/>
      <c r="I22" s="40"/>
      <c r="J22" s="43">
        <f t="shared" ref="J22:J35" si="2">G22*90%</f>
        <v>23841</v>
      </c>
      <c r="K22" s="26">
        <f t="shared" si="1"/>
        <v>21192</v>
      </c>
    </row>
    <row r="23" spans="1:11" ht="15" customHeight="1">
      <c r="A23" s="12" t="s">
        <v>37</v>
      </c>
      <c r="B23" s="8" t="s">
        <v>40</v>
      </c>
      <c r="C23" s="7" t="s">
        <v>6</v>
      </c>
      <c r="D23" s="9">
        <v>25</v>
      </c>
      <c r="E23" s="10" t="s">
        <v>88</v>
      </c>
      <c r="F23" s="31" t="s">
        <v>81</v>
      </c>
      <c r="G23" s="11">
        <v>27500</v>
      </c>
      <c r="H23" s="40"/>
      <c r="I23" s="40"/>
      <c r="J23" s="44">
        <f t="shared" si="2"/>
        <v>24750</v>
      </c>
      <c r="K23" s="13">
        <f t="shared" ref="K23:K50" si="3">G23*80%</f>
        <v>22000</v>
      </c>
    </row>
    <row r="24" spans="1:11" ht="15" customHeight="1">
      <c r="A24" s="12" t="s">
        <v>38</v>
      </c>
      <c r="B24" s="8" t="s">
        <v>43</v>
      </c>
      <c r="C24" s="7" t="s">
        <v>6</v>
      </c>
      <c r="D24" s="9">
        <v>32</v>
      </c>
      <c r="E24" s="10" t="s">
        <v>85</v>
      </c>
      <c r="F24" s="31" t="s">
        <v>81</v>
      </c>
      <c r="G24" s="11">
        <v>28100</v>
      </c>
      <c r="H24" s="40"/>
      <c r="I24" s="40"/>
      <c r="J24" s="44">
        <f t="shared" si="2"/>
        <v>25290</v>
      </c>
      <c r="K24" s="13">
        <f t="shared" si="3"/>
        <v>22480</v>
      </c>
    </row>
    <row r="25" spans="1:11" ht="15" customHeight="1">
      <c r="A25" s="12" t="s">
        <v>39</v>
      </c>
      <c r="B25" s="8" t="s">
        <v>41</v>
      </c>
      <c r="C25" s="7" t="s">
        <v>6</v>
      </c>
      <c r="D25" s="9">
        <v>50</v>
      </c>
      <c r="E25" s="10" t="s">
        <v>85</v>
      </c>
      <c r="F25" s="31" t="s">
        <v>81</v>
      </c>
      <c r="G25" s="11">
        <v>28415</v>
      </c>
      <c r="H25" s="40"/>
      <c r="I25" s="40"/>
      <c r="J25" s="44">
        <f t="shared" si="2"/>
        <v>25573.5</v>
      </c>
      <c r="K25" s="13">
        <f t="shared" si="3"/>
        <v>22732</v>
      </c>
    </row>
    <row r="26" spans="1:11" ht="15" customHeight="1">
      <c r="A26" s="12" t="s">
        <v>45</v>
      </c>
      <c r="B26" s="8" t="s">
        <v>44</v>
      </c>
      <c r="C26" s="7" t="s">
        <v>6</v>
      </c>
      <c r="D26" s="9">
        <v>63</v>
      </c>
      <c r="E26" s="10" t="s">
        <v>86</v>
      </c>
      <c r="F26" s="31" t="s">
        <v>81</v>
      </c>
      <c r="G26" s="11">
        <v>30135</v>
      </c>
      <c r="H26" s="40"/>
      <c r="I26" s="40"/>
      <c r="J26" s="44">
        <f t="shared" si="2"/>
        <v>27121.5</v>
      </c>
      <c r="K26" s="13">
        <f t="shared" si="3"/>
        <v>24108</v>
      </c>
    </row>
    <row r="27" spans="1:11" ht="15" customHeight="1">
      <c r="A27" s="12" t="s">
        <v>46</v>
      </c>
      <c r="B27" s="8" t="s">
        <v>49</v>
      </c>
      <c r="C27" s="7" t="s">
        <v>6</v>
      </c>
      <c r="D27" s="9">
        <v>80</v>
      </c>
      <c r="E27" s="10" t="s">
        <v>86</v>
      </c>
      <c r="F27" s="31" t="s">
        <v>81</v>
      </c>
      <c r="G27" s="11">
        <v>31450</v>
      </c>
      <c r="H27" s="40"/>
      <c r="I27" s="40"/>
      <c r="J27" s="44">
        <f t="shared" si="2"/>
        <v>28305</v>
      </c>
      <c r="K27" s="13">
        <f t="shared" si="3"/>
        <v>25160</v>
      </c>
    </row>
    <row r="28" spans="1:11" ht="15" customHeight="1">
      <c r="A28" s="12" t="s">
        <v>47</v>
      </c>
      <c r="B28" s="8" t="s">
        <v>50</v>
      </c>
      <c r="C28" s="7" t="s">
        <v>6</v>
      </c>
      <c r="D28" s="9">
        <v>100</v>
      </c>
      <c r="E28" s="10" t="s">
        <v>86</v>
      </c>
      <c r="F28" s="31" t="s">
        <v>81</v>
      </c>
      <c r="G28" s="11">
        <v>32890</v>
      </c>
      <c r="H28" s="40"/>
      <c r="I28" s="40"/>
      <c r="J28" s="44">
        <f t="shared" si="2"/>
        <v>29601</v>
      </c>
      <c r="K28" s="13">
        <f t="shared" si="3"/>
        <v>26312</v>
      </c>
    </row>
    <row r="29" spans="1:11" ht="15" customHeight="1">
      <c r="A29" s="12" t="s">
        <v>48</v>
      </c>
      <c r="B29" s="8" t="s">
        <v>51</v>
      </c>
      <c r="C29" s="7" t="s">
        <v>6</v>
      </c>
      <c r="D29" s="9">
        <v>125</v>
      </c>
      <c r="E29" s="10" t="s">
        <v>89</v>
      </c>
      <c r="F29" s="31" t="s">
        <v>81</v>
      </c>
      <c r="G29" s="11">
        <v>46010</v>
      </c>
      <c r="H29" s="40"/>
      <c r="I29" s="40"/>
      <c r="J29" s="44">
        <f t="shared" si="2"/>
        <v>41409</v>
      </c>
      <c r="K29" s="13">
        <f t="shared" si="3"/>
        <v>36808</v>
      </c>
    </row>
    <row r="30" spans="1:11" ht="15" customHeight="1">
      <c r="A30" s="12" t="s">
        <v>58</v>
      </c>
      <c r="B30" s="8" t="s">
        <v>52</v>
      </c>
      <c r="C30" s="7" t="s">
        <v>6</v>
      </c>
      <c r="D30" s="9">
        <v>160</v>
      </c>
      <c r="E30" s="10" t="s">
        <v>89</v>
      </c>
      <c r="F30" s="31" t="s">
        <v>81</v>
      </c>
      <c r="G30" s="11">
        <v>54490</v>
      </c>
      <c r="H30" s="40"/>
      <c r="I30" s="40"/>
      <c r="J30" s="44">
        <f t="shared" si="2"/>
        <v>49041</v>
      </c>
      <c r="K30" s="13">
        <f t="shared" si="3"/>
        <v>43592</v>
      </c>
    </row>
    <row r="31" spans="1:11" ht="15" customHeight="1">
      <c r="A31" s="12" t="s">
        <v>59</v>
      </c>
      <c r="B31" s="8" t="s">
        <v>53</v>
      </c>
      <c r="C31" s="7" t="s">
        <v>6</v>
      </c>
      <c r="D31" s="9">
        <v>200</v>
      </c>
      <c r="E31" s="10" t="s">
        <v>90</v>
      </c>
      <c r="F31" s="31" t="s">
        <v>81</v>
      </c>
      <c r="G31" s="11">
        <v>68315</v>
      </c>
      <c r="H31" s="40"/>
      <c r="I31" s="40"/>
      <c r="J31" s="44">
        <f t="shared" si="2"/>
        <v>61483.5</v>
      </c>
      <c r="K31" s="13">
        <f t="shared" si="3"/>
        <v>54652</v>
      </c>
    </row>
    <row r="32" spans="1:11" ht="15" customHeight="1">
      <c r="A32" s="12" t="s">
        <v>60</v>
      </c>
      <c r="B32" s="8" t="s">
        <v>54</v>
      </c>
      <c r="C32" s="7" t="s">
        <v>6</v>
      </c>
      <c r="D32" s="9">
        <v>250</v>
      </c>
      <c r="E32" s="10" t="s">
        <v>91</v>
      </c>
      <c r="F32" s="31" t="s">
        <v>81</v>
      </c>
      <c r="G32" s="11">
        <v>77280</v>
      </c>
      <c r="H32" s="40"/>
      <c r="I32" s="40"/>
      <c r="J32" s="44">
        <f t="shared" si="2"/>
        <v>69552</v>
      </c>
      <c r="K32" s="13">
        <f t="shared" si="3"/>
        <v>61824</v>
      </c>
    </row>
    <row r="33" spans="1:11" ht="15" customHeight="1">
      <c r="A33" s="12" t="s">
        <v>61</v>
      </c>
      <c r="B33" s="8" t="s">
        <v>55</v>
      </c>
      <c r="C33" s="7" t="s">
        <v>6</v>
      </c>
      <c r="D33" s="9">
        <v>320</v>
      </c>
      <c r="E33" s="10" t="s">
        <v>91</v>
      </c>
      <c r="F33" s="31" t="s">
        <v>81</v>
      </c>
      <c r="G33" s="11">
        <v>82895</v>
      </c>
      <c r="H33" s="40"/>
      <c r="I33" s="40"/>
      <c r="J33" s="44">
        <f t="shared" si="2"/>
        <v>74605.5</v>
      </c>
      <c r="K33" s="13">
        <f t="shared" si="3"/>
        <v>66316</v>
      </c>
    </row>
    <row r="34" spans="1:11" ht="15" customHeight="1">
      <c r="A34" s="12" t="s">
        <v>62</v>
      </c>
      <c r="B34" s="8" t="s">
        <v>56</v>
      </c>
      <c r="C34" s="7" t="s">
        <v>6</v>
      </c>
      <c r="D34" s="9">
        <v>400</v>
      </c>
      <c r="E34" s="10" t="s">
        <v>92</v>
      </c>
      <c r="F34" s="31" t="s">
        <v>81</v>
      </c>
      <c r="G34" s="11">
        <v>102875</v>
      </c>
      <c r="H34" s="40"/>
      <c r="I34" s="40"/>
      <c r="J34" s="44">
        <f t="shared" si="2"/>
        <v>92587.5</v>
      </c>
      <c r="K34" s="13">
        <f t="shared" si="3"/>
        <v>82300</v>
      </c>
    </row>
    <row r="35" spans="1:11" ht="15" customHeight="1" thickBot="1">
      <c r="A35" s="14" t="s">
        <v>63</v>
      </c>
      <c r="B35" s="15" t="s">
        <v>57</v>
      </c>
      <c r="C35" s="16" t="s">
        <v>6</v>
      </c>
      <c r="D35" s="17">
        <v>630</v>
      </c>
      <c r="E35" s="18" t="s">
        <v>92</v>
      </c>
      <c r="F35" s="32" t="s">
        <v>81</v>
      </c>
      <c r="G35" s="20">
        <v>119050</v>
      </c>
      <c r="H35" s="40"/>
      <c r="I35" s="40"/>
      <c r="J35" s="45">
        <f t="shared" si="2"/>
        <v>107145</v>
      </c>
      <c r="K35" s="19">
        <f t="shared" si="3"/>
        <v>95240</v>
      </c>
    </row>
    <row r="36" spans="1:11" ht="15" customHeight="1" thickBot="1">
      <c r="A36" s="48" t="s">
        <v>64</v>
      </c>
      <c r="B36" s="48"/>
      <c r="C36" s="48"/>
      <c r="D36" s="48"/>
      <c r="E36" s="48"/>
      <c r="F36" s="48"/>
      <c r="G36" s="48"/>
      <c r="J36" s="43"/>
      <c r="K36" s="47"/>
    </row>
    <row r="37" spans="1:11" ht="15" customHeight="1">
      <c r="A37" s="23" t="s">
        <v>65</v>
      </c>
      <c r="B37" s="22" t="s">
        <v>66</v>
      </c>
      <c r="C37" s="21" t="s">
        <v>6</v>
      </c>
      <c r="D37" s="24">
        <v>16</v>
      </c>
      <c r="E37" s="25" t="s">
        <v>99</v>
      </c>
      <c r="F37" s="27" t="s">
        <v>81</v>
      </c>
      <c r="G37" s="35">
        <v>32850</v>
      </c>
      <c r="H37" s="40"/>
      <c r="I37" s="40"/>
      <c r="J37" s="43">
        <f t="shared" ref="J37:J50" si="4">G37*90%</f>
        <v>29565</v>
      </c>
      <c r="K37" s="26">
        <f t="shared" si="3"/>
        <v>26280</v>
      </c>
    </row>
    <row r="38" spans="1:11" ht="15" customHeight="1">
      <c r="A38" s="12" t="s">
        <v>67</v>
      </c>
      <c r="B38" s="8" t="s">
        <v>202</v>
      </c>
      <c r="C38" s="7" t="s">
        <v>6</v>
      </c>
      <c r="D38" s="9">
        <v>25</v>
      </c>
      <c r="E38" s="10" t="s">
        <v>99</v>
      </c>
      <c r="F38" s="28" t="s">
        <v>81</v>
      </c>
      <c r="G38" s="11">
        <v>35850</v>
      </c>
      <c r="H38" s="40"/>
      <c r="I38" s="40"/>
      <c r="J38" s="44">
        <f t="shared" si="4"/>
        <v>32265</v>
      </c>
      <c r="K38" s="13">
        <f t="shared" si="3"/>
        <v>28680</v>
      </c>
    </row>
    <row r="39" spans="1:11" ht="15" customHeight="1">
      <c r="A39" s="12" t="s">
        <v>68</v>
      </c>
      <c r="B39" s="8" t="s">
        <v>203</v>
      </c>
      <c r="C39" s="7" t="s">
        <v>6</v>
      </c>
      <c r="D39" s="9">
        <v>32</v>
      </c>
      <c r="E39" s="10" t="s">
        <v>100</v>
      </c>
      <c r="F39" s="28" t="s">
        <v>81</v>
      </c>
      <c r="G39" s="11">
        <v>36150</v>
      </c>
      <c r="H39" s="40"/>
      <c r="I39" s="40"/>
      <c r="J39" s="44">
        <f t="shared" si="4"/>
        <v>32535</v>
      </c>
      <c r="K39" s="13">
        <f t="shared" si="3"/>
        <v>28920</v>
      </c>
    </row>
    <row r="40" spans="1:11" ht="15" customHeight="1">
      <c r="A40" s="12" t="s">
        <v>69</v>
      </c>
      <c r="B40" s="8" t="s">
        <v>204</v>
      </c>
      <c r="C40" s="7" t="s">
        <v>6</v>
      </c>
      <c r="D40" s="9">
        <v>50</v>
      </c>
      <c r="E40" s="10" t="s">
        <v>100</v>
      </c>
      <c r="F40" s="28" t="s">
        <v>81</v>
      </c>
      <c r="G40" s="11">
        <v>37750</v>
      </c>
      <c r="H40" s="40"/>
      <c r="I40" s="40"/>
      <c r="J40" s="44">
        <f t="shared" si="4"/>
        <v>33975</v>
      </c>
      <c r="K40" s="13">
        <f t="shared" si="3"/>
        <v>30200</v>
      </c>
    </row>
    <row r="41" spans="1:11" ht="15" customHeight="1">
      <c r="A41" s="12" t="s">
        <v>70</v>
      </c>
      <c r="B41" s="8" t="s">
        <v>205</v>
      </c>
      <c r="C41" s="7" t="s">
        <v>6</v>
      </c>
      <c r="D41" s="9">
        <v>63</v>
      </c>
      <c r="E41" s="10" t="s">
        <v>101</v>
      </c>
      <c r="F41" s="28" t="s">
        <v>81</v>
      </c>
      <c r="G41" s="11">
        <v>38950</v>
      </c>
      <c r="H41" s="40"/>
      <c r="I41" s="40"/>
      <c r="J41" s="44">
        <f t="shared" si="4"/>
        <v>35055</v>
      </c>
      <c r="K41" s="13">
        <f t="shared" si="3"/>
        <v>31160</v>
      </c>
    </row>
    <row r="42" spans="1:11" ht="15" customHeight="1">
      <c r="A42" s="12" t="s">
        <v>71</v>
      </c>
      <c r="B42" s="8" t="s">
        <v>206</v>
      </c>
      <c r="C42" s="7" t="s">
        <v>6</v>
      </c>
      <c r="D42" s="9">
        <v>80</v>
      </c>
      <c r="E42" s="10" t="s">
        <v>101</v>
      </c>
      <c r="F42" s="28" t="s">
        <v>81</v>
      </c>
      <c r="G42" s="11">
        <v>42050</v>
      </c>
      <c r="H42" s="40"/>
      <c r="I42" s="40"/>
      <c r="J42" s="44">
        <f t="shared" si="4"/>
        <v>37845</v>
      </c>
      <c r="K42" s="13">
        <f t="shared" si="3"/>
        <v>33640</v>
      </c>
    </row>
    <row r="43" spans="1:11" ht="15" customHeight="1">
      <c r="A43" s="12" t="s">
        <v>72</v>
      </c>
      <c r="B43" s="8" t="s">
        <v>207</v>
      </c>
      <c r="C43" s="7" t="s">
        <v>6</v>
      </c>
      <c r="D43" s="9">
        <v>100</v>
      </c>
      <c r="E43" s="10" t="s">
        <v>101</v>
      </c>
      <c r="F43" s="28" t="s">
        <v>81</v>
      </c>
      <c r="G43" s="11">
        <v>43850</v>
      </c>
      <c r="H43" s="40"/>
      <c r="I43" s="40"/>
      <c r="J43" s="44">
        <f t="shared" si="4"/>
        <v>39465</v>
      </c>
      <c r="K43" s="13">
        <f t="shared" si="3"/>
        <v>35080</v>
      </c>
    </row>
    <row r="44" spans="1:11" ht="15" customHeight="1">
      <c r="A44" s="12" t="s">
        <v>73</v>
      </c>
      <c r="B44" s="8" t="s">
        <v>208</v>
      </c>
      <c r="C44" s="7" t="s">
        <v>6</v>
      </c>
      <c r="D44" s="9">
        <v>125</v>
      </c>
      <c r="E44" s="10" t="s">
        <v>102</v>
      </c>
      <c r="F44" s="28" t="s">
        <v>81</v>
      </c>
      <c r="G44" s="11">
        <v>58200</v>
      </c>
      <c r="H44" s="40"/>
      <c r="I44" s="40"/>
      <c r="J44" s="44">
        <f t="shared" si="4"/>
        <v>52380</v>
      </c>
      <c r="K44" s="13">
        <f t="shared" si="3"/>
        <v>46560</v>
      </c>
    </row>
    <row r="45" spans="1:11" ht="15" customHeight="1">
      <c r="A45" s="12" t="s">
        <v>74</v>
      </c>
      <c r="B45" s="8" t="s">
        <v>209</v>
      </c>
      <c r="C45" s="7" t="s">
        <v>6</v>
      </c>
      <c r="D45" s="9">
        <v>160</v>
      </c>
      <c r="E45" s="10" t="s">
        <v>102</v>
      </c>
      <c r="F45" s="28" t="s">
        <v>81</v>
      </c>
      <c r="G45" s="11">
        <v>68400</v>
      </c>
      <c r="H45" s="40"/>
      <c r="I45" s="40"/>
      <c r="J45" s="44">
        <f t="shared" si="4"/>
        <v>61560</v>
      </c>
      <c r="K45" s="13">
        <f t="shared" si="3"/>
        <v>54720</v>
      </c>
    </row>
    <row r="46" spans="1:11" ht="15" customHeight="1">
      <c r="A46" s="12" t="s">
        <v>75</v>
      </c>
      <c r="B46" s="8" t="s">
        <v>210</v>
      </c>
      <c r="C46" s="7" t="s">
        <v>6</v>
      </c>
      <c r="D46" s="9">
        <v>200</v>
      </c>
      <c r="E46" s="10" t="s">
        <v>103</v>
      </c>
      <c r="F46" s="28" t="s">
        <v>81</v>
      </c>
      <c r="G46" s="11">
        <v>85250</v>
      </c>
      <c r="H46" s="40"/>
      <c r="I46" s="40"/>
      <c r="J46" s="44">
        <f t="shared" si="4"/>
        <v>76725</v>
      </c>
      <c r="K46" s="13">
        <f t="shared" si="3"/>
        <v>68200</v>
      </c>
    </row>
    <row r="47" spans="1:11" ht="15" customHeight="1">
      <c r="A47" s="12" t="s">
        <v>76</v>
      </c>
      <c r="B47" s="8" t="s">
        <v>211</v>
      </c>
      <c r="C47" s="7" t="s">
        <v>6</v>
      </c>
      <c r="D47" s="9">
        <v>250</v>
      </c>
      <c r="E47" s="10" t="s">
        <v>104</v>
      </c>
      <c r="F47" s="28" t="s">
        <v>81</v>
      </c>
      <c r="G47" s="11">
        <v>94350</v>
      </c>
      <c r="H47" s="40"/>
      <c r="I47" s="40"/>
      <c r="J47" s="44">
        <f t="shared" si="4"/>
        <v>84915</v>
      </c>
      <c r="K47" s="13">
        <f t="shared" si="3"/>
        <v>75480</v>
      </c>
    </row>
    <row r="48" spans="1:11" ht="15" customHeight="1">
      <c r="A48" s="12" t="s">
        <v>77</v>
      </c>
      <c r="B48" s="8" t="s">
        <v>212</v>
      </c>
      <c r="C48" s="7" t="s">
        <v>6</v>
      </c>
      <c r="D48" s="9">
        <v>320</v>
      </c>
      <c r="E48" s="10" t="s">
        <v>104</v>
      </c>
      <c r="F48" s="28" t="s">
        <v>81</v>
      </c>
      <c r="G48" s="11">
        <v>107550</v>
      </c>
      <c r="H48" s="40"/>
      <c r="I48" s="40"/>
      <c r="J48" s="44">
        <f t="shared" si="4"/>
        <v>96795</v>
      </c>
      <c r="K48" s="13">
        <f t="shared" si="3"/>
        <v>86040</v>
      </c>
    </row>
    <row r="49" spans="1:11" ht="18" customHeight="1">
      <c r="A49" s="12" t="s">
        <v>78</v>
      </c>
      <c r="B49" s="8" t="s">
        <v>213</v>
      </c>
      <c r="C49" s="7" t="s">
        <v>6</v>
      </c>
      <c r="D49" s="9">
        <v>400</v>
      </c>
      <c r="E49" s="10" t="s">
        <v>105</v>
      </c>
      <c r="F49" s="28" t="s">
        <v>81</v>
      </c>
      <c r="G49" s="11">
        <v>128350</v>
      </c>
      <c r="H49" s="40"/>
      <c r="I49" s="40"/>
      <c r="J49" s="44">
        <f t="shared" si="4"/>
        <v>115515</v>
      </c>
      <c r="K49" s="13">
        <f t="shared" si="3"/>
        <v>102680</v>
      </c>
    </row>
    <row r="50" spans="1:11" ht="15" customHeight="1" thickBot="1">
      <c r="A50" s="14" t="s">
        <v>79</v>
      </c>
      <c r="B50" s="15" t="s">
        <v>214</v>
      </c>
      <c r="C50" s="16" t="s">
        <v>6</v>
      </c>
      <c r="D50" s="17">
        <v>630</v>
      </c>
      <c r="E50" s="18" t="s">
        <v>105</v>
      </c>
      <c r="F50" s="29" t="s">
        <v>81</v>
      </c>
      <c r="G50" s="20">
        <v>138100</v>
      </c>
      <c r="H50" s="40"/>
      <c r="I50" s="40"/>
      <c r="J50" s="45">
        <f t="shared" si="4"/>
        <v>124290</v>
      </c>
      <c r="K50" s="19">
        <f t="shared" si="3"/>
        <v>110480</v>
      </c>
    </row>
    <row r="51" spans="1:11" ht="15" customHeight="1">
      <c r="A51" s="50" t="s">
        <v>107</v>
      </c>
      <c r="B51" s="51"/>
      <c r="C51" s="51"/>
      <c r="D51" s="51"/>
      <c r="E51" s="51"/>
      <c r="F51" s="51"/>
      <c r="G51" s="51"/>
      <c r="K51" s="5"/>
    </row>
    <row r="52" spans="1:11" ht="15" customHeight="1" thickBot="1">
      <c r="A52" s="48" t="s">
        <v>133</v>
      </c>
      <c r="B52" s="48"/>
      <c r="C52" s="48"/>
      <c r="D52" s="48"/>
      <c r="E52" s="48"/>
      <c r="F52" s="48"/>
      <c r="G52" s="48"/>
      <c r="K52" s="5"/>
    </row>
    <row r="53" spans="1:11" ht="15" customHeight="1">
      <c r="A53" s="23" t="s">
        <v>113</v>
      </c>
      <c r="B53" s="22" t="s">
        <v>108</v>
      </c>
      <c r="C53" s="21" t="s">
        <v>118</v>
      </c>
      <c r="D53" s="27">
        <v>16</v>
      </c>
      <c r="E53" s="25" t="s">
        <v>119</v>
      </c>
      <c r="F53" s="27" t="s">
        <v>81</v>
      </c>
      <c r="G53" s="34">
        <v>19080</v>
      </c>
      <c r="H53" s="35"/>
      <c r="I53" s="35"/>
      <c r="J53" s="43">
        <f t="shared" ref="J53:J62" si="5">G53*90%</f>
        <v>17172</v>
      </c>
      <c r="K53" s="26">
        <f t="shared" ref="K53:K75" si="6">G53*80%</f>
        <v>15264</v>
      </c>
    </row>
    <row r="54" spans="1:11" ht="15" customHeight="1">
      <c r="A54" s="12" t="s">
        <v>114</v>
      </c>
      <c r="B54" s="8" t="s">
        <v>109</v>
      </c>
      <c r="C54" s="7" t="s">
        <v>118</v>
      </c>
      <c r="D54" s="28">
        <v>20</v>
      </c>
      <c r="E54" s="10" t="s">
        <v>119</v>
      </c>
      <c r="F54" s="28" t="s">
        <v>81</v>
      </c>
      <c r="G54" s="36">
        <v>21150</v>
      </c>
      <c r="H54" s="11"/>
      <c r="I54" s="11"/>
      <c r="J54" s="44">
        <f t="shared" si="5"/>
        <v>19035</v>
      </c>
      <c r="K54" s="13">
        <f t="shared" si="6"/>
        <v>16920</v>
      </c>
    </row>
    <row r="55" spans="1:11" ht="15" customHeight="1">
      <c r="A55" s="12" t="s">
        <v>115</v>
      </c>
      <c r="B55" s="8" t="s">
        <v>110</v>
      </c>
      <c r="C55" s="7" t="s">
        <v>118</v>
      </c>
      <c r="D55" s="28">
        <v>32</v>
      </c>
      <c r="E55" s="10" t="s">
        <v>119</v>
      </c>
      <c r="F55" s="28" t="s">
        <v>81</v>
      </c>
      <c r="G55" s="36">
        <v>24200</v>
      </c>
      <c r="H55" s="11"/>
      <c r="I55" s="11"/>
      <c r="J55" s="44">
        <f t="shared" si="5"/>
        <v>21780</v>
      </c>
      <c r="K55" s="13">
        <f t="shared" si="6"/>
        <v>19360</v>
      </c>
    </row>
    <row r="56" spans="1:11" ht="15" customHeight="1">
      <c r="A56" s="12" t="s">
        <v>116</v>
      </c>
      <c r="B56" s="8" t="s">
        <v>111</v>
      </c>
      <c r="C56" s="7" t="s">
        <v>118</v>
      </c>
      <c r="D56" s="28">
        <v>40</v>
      </c>
      <c r="E56" s="10" t="s">
        <v>119</v>
      </c>
      <c r="F56" s="28" t="s">
        <v>81</v>
      </c>
      <c r="G56" s="36">
        <v>26300</v>
      </c>
      <c r="H56" s="11"/>
      <c r="I56" s="11"/>
      <c r="J56" s="44">
        <f t="shared" si="5"/>
        <v>23670</v>
      </c>
      <c r="K56" s="13">
        <f t="shared" si="6"/>
        <v>21040</v>
      </c>
    </row>
    <row r="57" spans="1:11" ht="15" customHeight="1">
      <c r="A57" s="12" t="s">
        <v>117</v>
      </c>
      <c r="B57" s="37" t="s">
        <v>112</v>
      </c>
      <c r="C57" s="7" t="s">
        <v>118</v>
      </c>
      <c r="D57" s="28">
        <v>50</v>
      </c>
      <c r="E57" s="10" t="s">
        <v>119</v>
      </c>
      <c r="F57" s="28" t="s">
        <v>81</v>
      </c>
      <c r="G57" s="36">
        <v>29040</v>
      </c>
      <c r="H57" s="11"/>
      <c r="I57" s="11"/>
      <c r="J57" s="44">
        <f t="shared" si="5"/>
        <v>26136</v>
      </c>
      <c r="K57" s="13">
        <f t="shared" si="6"/>
        <v>23232</v>
      </c>
    </row>
    <row r="58" spans="1:11" ht="13.5" customHeight="1">
      <c r="A58" s="12" t="s">
        <v>120</v>
      </c>
      <c r="B58" s="8" t="s">
        <v>108</v>
      </c>
      <c r="C58" s="7" t="s">
        <v>118</v>
      </c>
      <c r="D58" s="28">
        <v>16</v>
      </c>
      <c r="E58" s="10" t="s">
        <v>119</v>
      </c>
      <c r="F58" s="28" t="s">
        <v>125</v>
      </c>
      <c r="G58" s="36">
        <v>28600</v>
      </c>
      <c r="H58" s="11"/>
      <c r="I58" s="11"/>
      <c r="J58" s="44">
        <f t="shared" si="5"/>
        <v>25740</v>
      </c>
      <c r="K58" s="13">
        <f t="shared" si="6"/>
        <v>22880</v>
      </c>
    </row>
    <row r="59" spans="1:11" ht="17.25" customHeight="1">
      <c r="A59" s="12" t="s">
        <v>121</v>
      </c>
      <c r="B59" s="8" t="s">
        <v>109</v>
      </c>
      <c r="C59" s="7" t="s">
        <v>118</v>
      </c>
      <c r="D59" s="28">
        <v>20</v>
      </c>
      <c r="E59" s="10" t="s">
        <v>119</v>
      </c>
      <c r="F59" s="28" t="s">
        <v>125</v>
      </c>
      <c r="G59" s="36">
        <v>30750</v>
      </c>
      <c r="H59" s="11"/>
      <c r="I59" s="11"/>
      <c r="J59" s="44">
        <f t="shared" si="5"/>
        <v>27675</v>
      </c>
      <c r="K59" s="13">
        <f t="shared" si="6"/>
        <v>24600</v>
      </c>
    </row>
    <row r="60" spans="1:11" ht="15.75" customHeight="1">
      <c r="A60" s="12" t="s">
        <v>122</v>
      </c>
      <c r="B60" s="8" t="s">
        <v>110</v>
      </c>
      <c r="C60" s="7" t="s">
        <v>118</v>
      </c>
      <c r="D60" s="28">
        <v>32</v>
      </c>
      <c r="E60" s="10" t="s">
        <v>119</v>
      </c>
      <c r="F60" s="28" t="s">
        <v>125</v>
      </c>
      <c r="G60" s="36">
        <v>32900</v>
      </c>
      <c r="H60" s="11"/>
      <c r="I60" s="11"/>
      <c r="J60" s="44">
        <f t="shared" si="5"/>
        <v>29610</v>
      </c>
      <c r="K60" s="13">
        <f t="shared" si="6"/>
        <v>26320</v>
      </c>
    </row>
    <row r="61" spans="1:11" ht="18.75" customHeight="1">
      <c r="A61" s="12" t="s">
        <v>123</v>
      </c>
      <c r="B61" s="8" t="s">
        <v>111</v>
      </c>
      <c r="C61" s="7" t="s">
        <v>118</v>
      </c>
      <c r="D61" s="28">
        <v>40</v>
      </c>
      <c r="E61" s="10" t="s">
        <v>119</v>
      </c>
      <c r="F61" s="28" t="s">
        <v>125</v>
      </c>
      <c r="G61" s="36">
        <v>35800</v>
      </c>
      <c r="H61" s="11"/>
      <c r="I61" s="11"/>
      <c r="J61" s="44">
        <f t="shared" si="5"/>
        <v>32220</v>
      </c>
      <c r="K61" s="13">
        <f t="shared" si="6"/>
        <v>28640</v>
      </c>
    </row>
    <row r="62" spans="1:11" ht="15.75" customHeight="1" thickBot="1">
      <c r="A62" s="14" t="s">
        <v>124</v>
      </c>
      <c r="B62" s="38" t="s">
        <v>112</v>
      </c>
      <c r="C62" s="16" t="s">
        <v>118</v>
      </c>
      <c r="D62" s="29">
        <v>50</v>
      </c>
      <c r="E62" s="18" t="s">
        <v>119</v>
      </c>
      <c r="F62" s="29" t="s">
        <v>125</v>
      </c>
      <c r="G62" s="39">
        <v>37540</v>
      </c>
      <c r="H62" s="20"/>
      <c r="I62" s="20"/>
      <c r="J62" s="45">
        <f t="shared" si="5"/>
        <v>33786</v>
      </c>
      <c r="K62" s="19">
        <f t="shared" si="6"/>
        <v>30032</v>
      </c>
    </row>
    <row r="63" spans="1:11" ht="16.5" customHeight="1" thickBot="1">
      <c r="A63" s="48" t="s">
        <v>134</v>
      </c>
      <c r="B63" s="48"/>
      <c r="C63" s="48"/>
      <c r="D63" s="48"/>
      <c r="E63" s="48"/>
      <c r="F63" s="48"/>
      <c r="G63" s="48"/>
      <c r="K63" s="5"/>
    </row>
    <row r="64" spans="1:11" ht="17.25" customHeight="1">
      <c r="A64" s="23" t="s">
        <v>135</v>
      </c>
      <c r="B64" s="22" t="s">
        <v>126</v>
      </c>
      <c r="C64" s="21" t="s">
        <v>131</v>
      </c>
      <c r="D64" s="27">
        <v>16</v>
      </c>
      <c r="E64" s="25" t="s">
        <v>119</v>
      </c>
      <c r="F64" s="27" t="s">
        <v>81</v>
      </c>
      <c r="G64" s="34">
        <v>24600</v>
      </c>
      <c r="H64" s="35"/>
      <c r="I64" s="35"/>
      <c r="J64" s="43">
        <f t="shared" ref="J64:J75" si="7">G64*90%</f>
        <v>22140</v>
      </c>
      <c r="K64" s="26">
        <f t="shared" si="6"/>
        <v>19680</v>
      </c>
    </row>
    <row r="65" spans="1:11" ht="16.5" customHeight="1">
      <c r="A65" s="12" t="s">
        <v>136</v>
      </c>
      <c r="B65" s="8" t="s">
        <v>127</v>
      </c>
      <c r="C65" s="7" t="s">
        <v>131</v>
      </c>
      <c r="D65" s="28">
        <v>20</v>
      </c>
      <c r="E65" s="10" t="s">
        <v>119</v>
      </c>
      <c r="F65" s="28" t="s">
        <v>81</v>
      </c>
      <c r="G65" s="36">
        <v>26450</v>
      </c>
      <c r="H65" s="11"/>
      <c r="I65" s="11"/>
      <c r="J65" s="44">
        <f t="shared" si="7"/>
        <v>23805</v>
      </c>
      <c r="K65" s="13">
        <f t="shared" si="6"/>
        <v>21160</v>
      </c>
    </row>
    <row r="66" spans="1:11" ht="15" customHeight="1">
      <c r="A66" s="12" t="s">
        <v>137</v>
      </c>
      <c r="B66" s="8" t="s">
        <v>128</v>
      </c>
      <c r="C66" s="7" t="s">
        <v>131</v>
      </c>
      <c r="D66" s="28">
        <v>32</v>
      </c>
      <c r="E66" s="10" t="s">
        <v>119</v>
      </c>
      <c r="F66" s="28" t="s">
        <v>81</v>
      </c>
      <c r="G66" s="36">
        <v>28550</v>
      </c>
      <c r="H66" s="11"/>
      <c r="I66" s="11"/>
      <c r="J66" s="44">
        <f t="shared" si="7"/>
        <v>25695</v>
      </c>
      <c r="K66" s="13">
        <f t="shared" si="6"/>
        <v>22840</v>
      </c>
    </row>
    <row r="67" spans="1:11" ht="14.25" customHeight="1">
      <c r="A67" s="12" t="s">
        <v>138</v>
      </c>
      <c r="B67" s="8" t="s">
        <v>129</v>
      </c>
      <c r="C67" s="7" t="s">
        <v>131</v>
      </c>
      <c r="D67" s="28">
        <v>40</v>
      </c>
      <c r="E67" s="10" t="s">
        <v>119</v>
      </c>
      <c r="F67" s="28" t="s">
        <v>81</v>
      </c>
      <c r="G67" s="36">
        <v>32400</v>
      </c>
      <c r="H67" s="11"/>
      <c r="I67" s="11"/>
      <c r="J67" s="44">
        <f t="shared" si="7"/>
        <v>29160</v>
      </c>
      <c r="K67" s="13">
        <f t="shared" si="6"/>
        <v>25920</v>
      </c>
    </row>
    <row r="68" spans="1:11" ht="17.25" customHeight="1">
      <c r="A68" s="12" t="s">
        <v>139</v>
      </c>
      <c r="B68" s="37" t="s">
        <v>130</v>
      </c>
      <c r="C68" s="7" t="s">
        <v>131</v>
      </c>
      <c r="D68" s="28">
        <v>50</v>
      </c>
      <c r="E68" s="10" t="s">
        <v>119</v>
      </c>
      <c r="F68" s="28" t="s">
        <v>81</v>
      </c>
      <c r="G68" s="36">
        <v>34900</v>
      </c>
      <c r="H68" s="11"/>
      <c r="I68" s="11"/>
      <c r="J68" s="44">
        <f t="shared" si="7"/>
        <v>31410</v>
      </c>
      <c r="K68" s="13">
        <f t="shared" si="6"/>
        <v>27920</v>
      </c>
    </row>
    <row r="69" spans="1:11" ht="15" customHeight="1">
      <c r="A69" s="12" t="s">
        <v>140</v>
      </c>
      <c r="B69" s="37" t="s">
        <v>132</v>
      </c>
      <c r="C69" s="7" t="s">
        <v>131</v>
      </c>
      <c r="D69" s="28">
        <v>63</v>
      </c>
      <c r="E69" s="10" t="s">
        <v>119</v>
      </c>
      <c r="F69" s="28" t="s">
        <v>81</v>
      </c>
      <c r="G69" s="36">
        <v>38750</v>
      </c>
      <c r="H69" s="11"/>
      <c r="I69" s="11"/>
      <c r="J69" s="44">
        <f t="shared" si="7"/>
        <v>34875</v>
      </c>
      <c r="K69" s="13">
        <f t="shared" si="6"/>
        <v>31000</v>
      </c>
    </row>
    <row r="70" spans="1:11" ht="15" customHeight="1">
      <c r="A70" s="12" t="s">
        <v>141</v>
      </c>
      <c r="B70" s="8" t="s">
        <v>126</v>
      </c>
      <c r="C70" s="7" t="s">
        <v>131</v>
      </c>
      <c r="D70" s="28">
        <v>16</v>
      </c>
      <c r="E70" s="10" t="s">
        <v>119</v>
      </c>
      <c r="F70" s="28" t="s">
        <v>125</v>
      </c>
      <c r="G70" s="36">
        <v>27800</v>
      </c>
      <c r="H70" s="11"/>
      <c r="I70" s="11"/>
      <c r="J70" s="44">
        <f t="shared" si="7"/>
        <v>25020</v>
      </c>
      <c r="K70" s="13">
        <f t="shared" si="6"/>
        <v>22240</v>
      </c>
    </row>
    <row r="71" spans="1:11" ht="15" customHeight="1">
      <c r="A71" s="12" t="s">
        <v>142</v>
      </c>
      <c r="B71" s="8" t="s">
        <v>127</v>
      </c>
      <c r="C71" s="7" t="s">
        <v>131</v>
      </c>
      <c r="D71" s="28">
        <v>20</v>
      </c>
      <c r="E71" s="10" t="s">
        <v>119</v>
      </c>
      <c r="F71" s="28" t="s">
        <v>125</v>
      </c>
      <c r="G71" s="36">
        <v>30670</v>
      </c>
      <c r="H71" s="11"/>
      <c r="I71" s="11"/>
      <c r="J71" s="44">
        <f t="shared" si="7"/>
        <v>27603</v>
      </c>
      <c r="K71" s="13">
        <f t="shared" si="6"/>
        <v>24536</v>
      </c>
    </row>
    <row r="72" spans="1:11" ht="15" customHeight="1">
      <c r="A72" s="12" t="s">
        <v>143</v>
      </c>
      <c r="B72" s="8" t="s">
        <v>128</v>
      </c>
      <c r="C72" s="7" t="s">
        <v>131</v>
      </c>
      <c r="D72" s="28">
        <v>32</v>
      </c>
      <c r="E72" s="10" t="s">
        <v>119</v>
      </c>
      <c r="F72" s="28" t="s">
        <v>125</v>
      </c>
      <c r="G72" s="36">
        <v>34300</v>
      </c>
      <c r="H72" s="11"/>
      <c r="I72" s="11"/>
      <c r="J72" s="44">
        <f t="shared" si="7"/>
        <v>30870</v>
      </c>
      <c r="K72" s="13">
        <f t="shared" si="6"/>
        <v>27440</v>
      </c>
    </row>
    <row r="73" spans="1:11" ht="15" customHeight="1">
      <c r="A73" s="12" t="s">
        <v>144</v>
      </c>
      <c r="B73" s="8" t="s">
        <v>129</v>
      </c>
      <c r="C73" s="7" t="s">
        <v>131</v>
      </c>
      <c r="D73" s="28">
        <v>40</v>
      </c>
      <c r="E73" s="10" t="s">
        <v>119</v>
      </c>
      <c r="F73" s="28" t="s">
        <v>125</v>
      </c>
      <c r="G73" s="36">
        <v>37600</v>
      </c>
      <c r="H73" s="11"/>
      <c r="I73" s="11"/>
      <c r="J73" s="44">
        <f t="shared" si="7"/>
        <v>33840</v>
      </c>
      <c r="K73" s="13">
        <f t="shared" si="6"/>
        <v>30080</v>
      </c>
    </row>
    <row r="74" spans="1:11" ht="15" customHeight="1">
      <c r="A74" s="12" t="s">
        <v>145</v>
      </c>
      <c r="B74" s="37" t="s">
        <v>130</v>
      </c>
      <c r="C74" s="7" t="s">
        <v>131</v>
      </c>
      <c r="D74" s="28">
        <v>50</v>
      </c>
      <c r="E74" s="10" t="s">
        <v>119</v>
      </c>
      <c r="F74" s="28" t="s">
        <v>125</v>
      </c>
      <c r="G74" s="36">
        <v>39700</v>
      </c>
      <c r="H74" s="11"/>
      <c r="I74" s="11"/>
      <c r="J74" s="44">
        <f t="shared" si="7"/>
        <v>35730</v>
      </c>
      <c r="K74" s="13">
        <f t="shared" si="6"/>
        <v>31760</v>
      </c>
    </row>
    <row r="75" spans="1:11" ht="15" customHeight="1" thickBot="1">
      <c r="A75" s="14" t="s">
        <v>146</v>
      </c>
      <c r="B75" s="38" t="s">
        <v>132</v>
      </c>
      <c r="C75" s="16" t="s">
        <v>131</v>
      </c>
      <c r="D75" s="29">
        <v>63</v>
      </c>
      <c r="E75" s="18" t="s">
        <v>119</v>
      </c>
      <c r="F75" s="29" t="s">
        <v>125</v>
      </c>
      <c r="G75" s="39">
        <v>45750</v>
      </c>
      <c r="H75" s="20"/>
      <c r="I75" s="20"/>
      <c r="J75" s="45">
        <f t="shared" si="7"/>
        <v>41175</v>
      </c>
      <c r="K75" s="19">
        <f t="shared" si="6"/>
        <v>36600</v>
      </c>
    </row>
    <row r="76" spans="1:11" ht="15" customHeight="1">
      <c r="A76" s="50" t="s">
        <v>147</v>
      </c>
      <c r="B76" s="51"/>
      <c r="C76" s="51"/>
      <c r="D76" s="51"/>
      <c r="E76" s="51"/>
      <c r="F76" s="51"/>
      <c r="G76" s="51"/>
      <c r="K76" s="5"/>
    </row>
    <row r="77" spans="1:11" ht="15" customHeight="1" thickBot="1">
      <c r="A77" s="48" t="s">
        <v>149</v>
      </c>
      <c r="B77" s="48"/>
      <c r="C77" s="48"/>
      <c r="D77" s="48"/>
      <c r="E77" s="48"/>
      <c r="F77" s="48"/>
      <c r="G77" s="48"/>
      <c r="K77" s="5"/>
    </row>
    <row r="78" spans="1:11" ht="15" customHeight="1">
      <c r="A78" s="23" t="s">
        <v>151</v>
      </c>
      <c r="B78" s="22" t="s">
        <v>150</v>
      </c>
      <c r="C78" s="21" t="s">
        <v>172</v>
      </c>
      <c r="D78" s="27">
        <v>100</v>
      </c>
      <c r="E78" s="25" t="s">
        <v>179</v>
      </c>
      <c r="F78" s="27" t="s">
        <v>178</v>
      </c>
      <c r="G78" s="34">
        <v>12800</v>
      </c>
      <c r="H78" s="35"/>
      <c r="I78" s="35"/>
      <c r="J78" s="43">
        <f t="shared" ref="J78:J88" si="8">G78*90%</f>
        <v>11520</v>
      </c>
      <c r="K78" s="26">
        <f t="shared" ref="K78:K100" si="9">G78*80%</f>
        <v>10240</v>
      </c>
    </row>
    <row r="79" spans="1:11" ht="15" customHeight="1">
      <c r="A79" s="12" t="s">
        <v>162</v>
      </c>
      <c r="B79" s="8" t="s">
        <v>152</v>
      </c>
      <c r="C79" s="7" t="s">
        <v>172</v>
      </c>
      <c r="D79" s="28">
        <v>200</v>
      </c>
      <c r="E79" s="10" t="s">
        <v>179</v>
      </c>
      <c r="F79" s="28" t="s">
        <v>178</v>
      </c>
      <c r="G79" s="36">
        <v>13900</v>
      </c>
      <c r="H79" s="11"/>
      <c r="I79" s="11"/>
      <c r="J79" s="44">
        <f t="shared" si="8"/>
        <v>12510</v>
      </c>
      <c r="K79" s="13">
        <f t="shared" si="9"/>
        <v>11120</v>
      </c>
    </row>
    <row r="80" spans="1:11" ht="15" customHeight="1">
      <c r="A80" s="12" t="s">
        <v>163</v>
      </c>
      <c r="B80" s="8" t="s">
        <v>153</v>
      </c>
      <c r="C80" s="7" t="s">
        <v>173</v>
      </c>
      <c r="D80" s="28">
        <v>60</v>
      </c>
      <c r="E80" s="10" t="s">
        <v>179</v>
      </c>
      <c r="F80" s="28" t="s">
        <v>178</v>
      </c>
      <c r="G80" s="36">
        <v>12800</v>
      </c>
      <c r="H80" s="11"/>
      <c r="I80" s="11"/>
      <c r="J80" s="44">
        <f t="shared" si="8"/>
        <v>11520</v>
      </c>
      <c r="K80" s="13">
        <f t="shared" si="9"/>
        <v>10240</v>
      </c>
    </row>
    <row r="81" spans="1:11" ht="15" customHeight="1">
      <c r="A81" s="12" t="s">
        <v>164</v>
      </c>
      <c r="B81" s="8" t="s">
        <v>154</v>
      </c>
      <c r="C81" s="7" t="s">
        <v>173</v>
      </c>
      <c r="D81" s="28">
        <v>130</v>
      </c>
      <c r="E81" s="10" t="s">
        <v>179</v>
      </c>
      <c r="F81" s="28" t="s">
        <v>178</v>
      </c>
      <c r="G81" s="36">
        <v>13900</v>
      </c>
      <c r="H81" s="11"/>
      <c r="I81" s="11"/>
      <c r="J81" s="44">
        <f t="shared" si="8"/>
        <v>12510</v>
      </c>
      <c r="K81" s="13">
        <f t="shared" si="9"/>
        <v>11120</v>
      </c>
    </row>
    <row r="82" spans="1:11" ht="15" customHeight="1">
      <c r="A82" s="12" t="s">
        <v>165</v>
      </c>
      <c r="B82" s="8" t="s">
        <v>155</v>
      </c>
      <c r="C82" s="7" t="s">
        <v>174</v>
      </c>
      <c r="D82" s="28">
        <v>45</v>
      </c>
      <c r="E82" s="10" t="s">
        <v>179</v>
      </c>
      <c r="F82" s="28" t="s">
        <v>178</v>
      </c>
      <c r="G82" s="36">
        <v>12800</v>
      </c>
      <c r="H82" s="11"/>
      <c r="I82" s="11"/>
      <c r="J82" s="44">
        <f t="shared" si="8"/>
        <v>11520</v>
      </c>
      <c r="K82" s="13">
        <f t="shared" si="9"/>
        <v>10240</v>
      </c>
    </row>
    <row r="83" spans="1:11" ht="15" customHeight="1">
      <c r="A83" s="12" t="s">
        <v>166</v>
      </c>
      <c r="B83" s="8" t="s">
        <v>156</v>
      </c>
      <c r="C83" s="7" t="s">
        <v>174</v>
      </c>
      <c r="D83" s="28">
        <v>90</v>
      </c>
      <c r="E83" s="10" t="s">
        <v>179</v>
      </c>
      <c r="F83" s="28" t="s">
        <v>178</v>
      </c>
      <c r="G83" s="36">
        <v>13900</v>
      </c>
      <c r="H83" s="11"/>
      <c r="I83" s="11"/>
      <c r="J83" s="44">
        <f t="shared" si="8"/>
        <v>12510</v>
      </c>
      <c r="K83" s="13">
        <f t="shared" si="9"/>
        <v>11120</v>
      </c>
    </row>
    <row r="84" spans="1:11" ht="15" customHeight="1">
      <c r="A84" s="12" t="s">
        <v>167</v>
      </c>
      <c r="B84" s="8" t="s">
        <v>157</v>
      </c>
      <c r="C84" s="7" t="s">
        <v>175</v>
      </c>
      <c r="D84" s="28">
        <v>45</v>
      </c>
      <c r="E84" s="10" t="s">
        <v>179</v>
      </c>
      <c r="F84" s="28" t="s">
        <v>178</v>
      </c>
      <c r="G84" s="36">
        <v>12800</v>
      </c>
      <c r="H84" s="11"/>
      <c r="I84" s="11"/>
      <c r="J84" s="44">
        <f t="shared" si="8"/>
        <v>11520</v>
      </c>
      <c r="K84" s="13">
        <f t="shared" si="9"/>
        <v>10240</v>
      </c>
    </row>
    <row r="85" spans="1:11" ht="15" customHeight="1">
      <c r="A85" s="12" t="s">
        <v>168</v>
      </c>
      <c r="B85" s="8" t="s">
        <v>158</v>
      </c>
      <c r="C85" s="7" t="s">
        <v>175</v>
      </c>
      <c r="D85" s="28">
        <v>90</v>
      </c>
      <c r="E85" s="10" t="s">
        <v>179</v>
      </c>
      <c r="F85" s="28" t="s">
        <v>178</v>
      </c>
      <c r="G85" s="36">
        <v>13900</v>
      </c>
      <c r="H85" s="11"/>
      <c r="I85" s="11"/>
      <c r="J85" s="44">
        <f t="shared" si="8"/>
        <v>12510</v>
      </c>
      <c r="K85" s="13">
        <f t="shared" si="9"/>
        <v>11120</v>
      </c>
    </row>
    <row r="86" spans="1:11" ht="15" customHeight="1">
      <c r="A86" s="12" t="s">
        <v>169</v>
      </c>
      <c r="B86" s="8" t="s">
        <v>159</v>
      </c>
      <c r="C86" s="7" t="s">
        <v>176</v>
      </c>
      <c r="D86" s="28">
        <v>20</v>
      </c>
      <c r="E86" s="10" t="s">
        <v>179</v>
      </c>
      <c r="F86" s="28" t="s">
        <v>178</v>
      </c>
      <c r="G86" s="36">
        <v>12800</v>
      </c>
      <c r="H86" s="11"/>
      <c r="I86" s="11"/>
      <c r="J86" s="44">
        <f t="shared" si="8"/>
        <v>11520</v>
      </c>
      <c r="K86" s="13">
        <f t="shared" si="9"/>
        <v>10240</v>
      </c>
    </row>
    <row r="87" spans="1:11" ht="15" customHeight="1">
      <c r="A87" s="12" t="s">
        <v>170</v>
      </c>
      <c r="B87" s="8" t="s">
        <v>160</v>
      </c>
      <c r="C87" s="7" t="s">
        <v>176</v>
      </c>
      <c r="D87" s="28">
        <v>40</v>
      </c>
      <c r="E87" s="10" t="s">
        <v>179</v>
      </c>
      <c r="F87" s="28" t="s">
        <v>178</v>
      </c>
      <c r="G87" s="36">
        <v>13900</v>
      </c>
      <c r="H87" s="11"/>
      <c r="I87" s="11"/>
      <c r="J87" s="44">
        <f t="shared" si="8"/>
        <v>12510</v>
      </c>
      <c r="K87" s="13">
        <f t="shared" si="9"/>
        <v>11120</v>
      </c>
    </row>
    <row r="88" spans="1:11" ht="15" customHeight="1" thickBot="1">
      <c r="A88" s="14" t="s">
        <v>171</v>
      </c>
      <c r="B88" s="15" t="s">
        <v>161</v>
      </c>
      <c r="C88" s="16" t="s">
        <v>177</v>
      </c>
      <c r="D88" s="29">
        <v>10</v>
      </c>
      <c r="E88" s="18" t="s">
        <v>179</v>
      </c>
      <c r="F88" s="29" t="s">
        <v>178</v>
      </c>
      <c r="G88" s="39">
        <v>14950</v>
      </c>
      <c r="H88" s="20"/>
      <c r="I88" s="20"/>
      <c r="J88" s="45">
        <f t="shared" si="8"/>
        <v>13455</v>
      </c>
      <c r="K88" s="19">
        <f t="shared" si="9"/>
        <v>11960</v>
      </c>
    </row>
    <row r="89" spans="1:11" ht="15" customHeight="1" thickBot="1">
      <c r="A89" s="48" t="s">
        <v>148</v>
      </c>
      <c r="B89" s="48"/>
      <c r="C89" s="48"/>
      <c r="D89" s="48"/>
      <c r="E89" s="48"/>
      <c r="F89" s="48"/>
      <c r="G89" s="48"/>
      <c r="K89" s="5"/>
    </row>
    <row r="90" spans="1:11" ht="15" customHeight="1">
      <c r="A90" s="23" t="s">
        <v>191</v>
      </c>
      <c r="B90" s="22" t="s">
        <v>180</v>
      </c>
      <c r="C90" s="21" t="s">
        <v>172</v>
      </c>
      <c r="D90" s="27">
        <v>100</v>
      </c>
      <c r="E90" s="25" t="s">
        <v>179</v>
      </c>
      <c r="F90" s="27" t="s">
        <v>178</v>
      </c>
      <c r="G90" s="34">
        <v>12800</v>
      </c>
      <c r="H90" s="35"/>
      <c r="I90" s="35"/>
      <c r="J90" s="43">
        <f t="shared" ref="J90:J100" si="10">G90*90%</f>
        <v>11520</v>
      </c>
      <c r="K90" s="26">
        <f t="shared" si="9"/>
        <v>10240</v>
      </c>
    </row>
    <row r="91" spans="1:11" ht="15" customHeight="1">
      <c r="A91" s="12" t="s">
        <v>192</v>
      </c>
      <c r="B91" s="8" t="s">
        <v>181</v>
      </c>
      <c r="C91" s="7" t="s">
        <v>172</v>
      </c>
      <c r="D91" s="28">
        <v>200</v>
      </c>
      <c r="E91" s="10" t="s">
        <v>179</v>
      </c>
      <c r="F91" s="28" t="s">
        <v>178</v>
      </c>
      <c r="G91" s="36">
        <v>13900</v>
      </c>
      <c r="H91" s="11"/>
      <c r="I91" s="11"/>
      <c r="J91" s="44">
        <f t="shared" si="10"/>
        <v>12510</v>
      </c>
      <c r="K91" s="13">
        <f t="shared" si="9"/>
        <v>11120</v>
      </c>
    </row>
    <row r="92" spans="1:11" ht="15" customHeight="1">
      <c r="A92" s="12" t="s">
        <v>193</v>
      </c>
      <c r="B92" s="8" t="s">
        <v>182</v>
      </c>
      <c r="C92" s="7" t="s">
        <v>173</v>
      </c>
      <c r="D92" s="28">
        <v>60</v>
      </c>
      <c r="E92" s="10" t="s">
        <v>179</v>
      </c>
      <c r="F92" s="28" t="s">
        <v>178</v>
      </c>
      <c r="G92" s="36">
        <v>12800</v>
      </c>
      <c r="H92" s="11"/>
      <c r="I92" s="11"/>
      <c r="J92" s="44">
        <f t="shared" si="10"/>
        <v>11520</v>
      </c>
      <c r="K92" s="13">
        <f t="shared" si="9"/>
        <v>10240</v>
      </c>
    </row>
    <row r="93" spans="1:11" ht="15" customHeight="1">
      <c r="A93" s="12" t="s">
        <v>194</v>
      </c>
      <c r="B93" s="8" t="s">
        <v>183</v>
      </c>
      <c r="C93" s="7" t="s">
        <v>173</v>
      </c>
      <c r="D93" s="28">
        <v>130</v>
      </c>
      <c r="E93" s="10" t="s">
        <v>179</v>
      </c>
      <c r="F93" s="28" t="s">
        <v>178</v>
      </c>
      <c r="G93" s="36">
        <v>13900</v>
      </c>
      <c r="H93" s="11"/>
      <c r="I93" s="11"/>
      <c r="J93" s="44">
        <f t="shared" si="10"/>
        <v>12510</v>
      </c>
      <c r="K93" s="13">
        <f t="shared" si="9"/>
        <v>11120</v>
      </c>
    </row>
    <row r="94" spans="1:11" ht="15" customHeight="1">
      <c r="A94" s="12" t="s">
        <v>195</v>
      </c>
      <c r="B94" s="8" t="s">
        <v>184</v>
      </c>
      <c r="C94" s="7" t="s">
        <v>174</v>
      </c>
      <c r="D94" s="28">
        <v>45</v>
      </c>
      <c r="E94" s="10" t="s">
        <v>179</v>
      </c>
      <c r="F94" s="28" t="s">
        <v>178</v>
      </c>
      <c r="G94" s="36">
        <v>12800</v>
      </c>
      <c r="H94" s="11"/>
      <c r="I94" s="11"/>
      <c r="J94" s="44">
        <f t="shared" si="10"/>
        <v>11520</v>
      </c>
      <c r="K94" s="13">
        <f t="shared" si="9"/>
        <v>10240</v>
      </c>
    </row>
    <row r="95" spans="1:11" ht="15" customHeight="1">
      <c r="A95" s="12" t="s">
        <v>196</v>
      </c>
      <c r="B95" s="8" t="s">
        <v>185</v>
      </c>
      <c r="C95" s="7" t="s">
        <v>174</v>
      </c>
      <c r="D95" s="28">
        <v>90</v>
      </c>
      <c r="E95" s="10" t="s">
        <v>179</v>
      </c>
      <c r="F95" s="28" t="s">
        <v>178</v>
      </c>
      <c r="G95" s="36">
        <v>13900</v>
      </c>
      <c r="H95" s="11"/>
      <c r="I95" s="11"/>
      <c r="J95" s="44">
        <f t="shared" si="10"/>
        <v>12510</v>
      </c>
      <c r="K95" s="13">
        <f t="shared" si="9"/>
        <v>11120</v>
      </c>
    </row>
    <row r="96" spans="1:11" ht="15" customHeight="1">
      <c r="A96" s="12" t="s">
        <v>197</v>
      </c>
      <c r="B96" s="8" t="s">
        <v>186</v>
      </c>
      <c r="C96" s="7" t="s">
        <v>175</v>
      </c>
      <c r="D96" s="28">
        <v>45</v>
      </c>
      <c r="E96" s="10" t="s">
        <v>179</v>
      </c>
      <c r="F96" s="28" t="s">
        <v>178</v>
      </c>
      <c r="G96" s="36">
        <v>12800</v>
      </c>
      <c r="H96" s="11"/>
      <c r="I96" s="11"/>
      <c r="J96" s="44">
        <f t="shared" si="10"/>
        <v>11520</v>
      </c>
      <c r="K96" s="13">
        <f t="shared" si="9"/>
        <v>10240</v>
      </c>
    </row>
    <row r="97" spans="1:11" ht="15" customHeight="1">
      <c r="A97" s="12" t="s">
        <v>198</v>
      </c>
      <c r="B97" s="8" t="s">
        <v>187</v>
      </c>
      <c r="C97" s="7" t="s">
        <v>175</v>
      </c>
      <c r="D97" s="28">
        <v>90</v>
      </c>
      <c r="E97" s="10" t="s">
        <v>179</v>
      </c>
      <c r="F97" s="28" t="s">
        <v>178</v>
      </c>
      <c r="G97" s="36">
        <v>13900</v>
      </c>
      <c r="H97" s="11"/>
      <c r="I97" s="11"/>
      <c r="J97" s="44">
        <f t="shared" si="10"/>
        <v>12510</v>
      </c>
      <c r="K97" s="13">
        <f t="shared" si="9"/>
        <v>11120</v>
      </c>
    </row>
    <row r="98" spans="1:11" ht="15" customHeight="1">
      <c r="A98" s="12" t="s">
        <v>199</v>
      </c>
      <c r="B98" s="8" t="s">
        <v>188</v>
      </c>
      <c r="C98" s="7" t="s">
        <v>176</v>
      </c>
      <c r="D98" s="28">
        <v>20</v>
      </c>
      <c r="E98" s="10" t="s">
        <v>179</v>
      </c>
      <c r="F98" s="28" t="s">
        <v>178</v>
      </c>
      <c r="G98" s="36">
        <v>12800</v>
      </c>
      <c r="H98" s="11"/>
      <c r="I98" s="11"/>
      <c r="J98" s="44">
        <f t="shared" si="10"/>
        <v>11520</v>
      </c>
      <c r="K98" s="13">
        <f t="shared" si="9"/>
        <v>10240</v>
      </c>
    </row>
    <row r="99" spans="1:11" ht="15" customHeight="1">
      <c r="A99" s="12" t="s">
        <v>200</v>
      </c>
      <c r="B99" s="8" t="s">
        <v>189</v>
      </c>
      <c r="C99" s="7" t="s">
        <v>176</v>
      </c>
      <c r="D99" s="28">
        <v>40</v>
      </c>
      <c r="E99" s="10" t="s">
        <v>179</v>
      </c>
      <c r="F99" s="28" t="s">
        <v>178</v>
      </c>
      <c r="G99" s="36">
        <v>13900</v>
      </c>
      <c r="H99" s="11"/>
      <c r="I99" s="11"/>
      <c r="J99" s="44">
        <f t="shared" si="10"/>
        <v>12510</v>
      </c>
      <c r="K99" s="13">
        <f t="shared" si="9"/>
        <v>11120</v>
      </c>
    </row>
    <row r="100" spans="1:11" ht="15" customHeight="1" thickBot="1">
      <c r="A100" s="14" t="s">
        <v>201</v>
      </c>
      <c r="B100" s="15" t="s">
        <v>190</v>
      </c>
      <c r="C100" s="16" t="s">
        <v>177</v>
      </c>
      <c r="D100" s="29">
        <v>10</v>
      </c>
      <c r="E100" s="18" t="s">
        <v>179</v>
      </c>
      <c r="F100" s="29" t="s">
        <v>178</v>
      </c>
      <c r="G100" s="39">
        <v>14950</v>
      </c>
      <c r="H100" s="20"/>
      <c r="I100" s="20"/>
      <c r="J100" s="45">
        <f t="shared" si="10"/>
        <v>13455</v>
      </c>
      <c r="K100" s="19">
        <f t="shared" si="9"/>
        <v>11960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K2:K4"/>
    <mergeCell ref="J2:J4"/>
    <mergeCell ref="A63:G63"/>
    <mergeCell ref="A76:G76"/>
    <mergeCell ref="A77:G77"/>
    <mergeCell ref="I2:I4"/>
    <mergeCell ref="H2:H4"/>
    <mergeCell ref="A89:G89"/>
    <mergeCell ref="B2:B4"/>
    <mergeCell ref="A51:G51"/>
    <mergeCell ref="A52:G52"/>
    <mergeCell ref="D2:D4"/>
    <mergeCell ref="A6:G6"/>
    <mergeCell ref="A36:G36"/>
    <mergeCell ref="A21:G21"/>
    <mergeCell ref="C2:C4"/>
    <mergeCell ref="G2:G4"/>
    <mergeCell ref="A2:A4"/>
    <mergeCell ref="A5:G5"/>
    <mergeCell ref="F2:F4"/>
    <mergeCell ref="E2:E4"/>
  </mergeCells>
  <phoneticPr fontId="0" type="noConversion"/>
  <pageMargins left="0.6692913385826772" right="0.23622047244094491" top="0.19685039370078741" bottom="0.15748031496062992" header="0.51181102362204722" footer="0.51181102362204722"/>
  <pageSetup paperSize="9" scale="49" fitToHeight="0" orientation="portrait" r:id="rId1"/>
  <headerFooter alignWithMargins="0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Генераторы</vt:lpstr>
      <vt:lpstr>Генераторы!Заголовки_для_печати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Димон</cp:lastModifiedBy>
  <cp:lastPrinted>2014-03-20T08:10:35Z</cp:lastPrinted>
  <dcterms:created xsi:type="dcterms:W3CDTF">1996-10-08T23:32:33Z</dcterms:created>
  <dcterms:modified xsi:type="dcterms:W3CDTF">2016-06-29T15:43:09Z</dcterms:modified>
</cp:coreProperties>
</file>